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高体連テニス部会\Desktop\"/>
    </mc:Choice>
  </mc:AlternateContent>
  <bookViews>
    <workbookView xWindow="0" yWindow="0" windowWidth="20490" windowHeight="7770" tabRatio="747"/>
  </bookViews>
  <sheets>
    <sheet name="男子S（2022）" sheetId="26" r:id="rId1"/>
    <sheet name="女子S（2022）" sheetId="27" r:id="rId2"/>
    <sheet name="男子D（2022）" sheetId="28" r:id="rId3"/>
    <sheet name="女子D（2022）" sheetId="29" r:id="rId4"/>
  </sheets>
  <definedNames>
    <definedName name="_xlnm._FilterDatabase" localSheetId="3" hidden="1">'女子D（2022）'!$A$3:$Y$125</definedName>
    <definedName name="_xlnm._FilterDatabase" localSheetId="1" hidden="1">'女子S（2022）'!$A$3:$AC$87</definedName>
    <definedName name="_xlnm._FilterDatabase" localSheetId="2" hidden="1">'男子D（2022）'!$A$3:$Y$116</definedName>
    <definedName name="_xlnm._FilterDatabase" localSheetId="0" hidden="1">'男子S（2022）'!$A$3:$AC$85</definedName>
    <definedName name="_xlnm.Print_Area" localSheetId="3">'女子D（2022）'!$A$1:$Y$123</definedName>
    <definedName name="_xlnm.Print_Area" localSheetId="1">'女子S（2022）'!$A$1:$AC$85</definedName>
    <definedName name="_xlnm.Print_Area" localSheetId="2">'男子D（2022）'!$A$1:$Y$112</definedName>
    <definedName name="_xlnm.Print_Area" localSheetId="0">'男子S（2022）'!$A$1:$AC$83</definedName>
    <definedName name="_xlnm.Print_Titles" localSheetId="3">'女子D（2022）'!$1:$3</definedName>
    <definedName name="_xlnm.Print_Titles" localSheetId="1">'女子S（2022）'!$1:$3</definedName>
    <definedName name="_xlnm.Print_Titles" localSheetId="2">'男子D（2022）'!$1:$3</definedName>
    <definedName name="_xlnm.Print_Titles" localSheetId="0">'男子S（2022）'!$1:$3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28" l="1"/>
  <c r="K15" i="28"/>
  <c r="I66" i="26"/>
  <c r="K66" i="26"/>
  <c r="M66" i="26"/>
  <c r="O66" i="26"/>
  <c r="Q66" i="26"/>
  <c r="S66" i="26"/>
  <c r="U66" i="26"/>
  <c r="W66" i="26"/>
  <c r="Y66" i="26"/>
  <c r="AA66" i="26"/>
  <c r="AC66" i="26"/>
  <c r="I65" i="26"/>
  <c r="K65" i="26"/>
  <c r="M65" i="26"/>
  <c r="O65" i="26"/>
  <c r="Q65" i="26"/>
  <c r="S65" i="26"/>
  <c r="U65" i="26"/>
  <c r="W65" i="26"/>
  <c r="Y65" i="26"/>
  <c r="AA65" i="26"/>
  <c r="AC65" i="26"/>
  <c r="I64" i="26"/>
  <c r="K64" i="26"/>
  <c r="M64" i="26"/>
  <c r="O64" i="26"/>
  <c r="Q64" i="26"/>
  <c r="S64" i="26"/>
  <c r="U64" i="26"/>
  <c r="W64" i="26"/>
  <c r="Y64" i="26"/>
  <c r="AA64" i="26"/>
  <c r="AC64" i="26"/>
  <c r="I49" i="26"/>
  <c r="K49" i="26"/>
  <c r="M49" i="26"/>
  <c r="O49" i="26"/>
  <c r="Q49" i="26"/>
  <c r="S49" i="26"/>
  <c r="U49" i="26"/>
  <c r="W49" i="26"/>
  <c r="Y49" i="26"/>
  <c r="AA49" i="26"/>
  <c r="AC49" i="26"/>
  <c r="I84" i="26"/>
  <c r="E84" i="26" s="1"/>
  <c r="K84" i="26"/>
  <c r="M84" i="26"/>
  <c r="O84" i="26"/>
  <c r="Q84" i="26"/>
  <c r="S84" i="26"/>
  <c r="U84" i="26"/>
  <c r="W84" i="26"/>
  <c r="Y84" i="26"/>
  <c r="AA84" i="26"/>
  <c r="AC84" i="26"/>
  <c r="I66" i="27"/>
  <c r="K66" i="27"/>
  <c r="M66" i="27"/>
  <c r="O66" i="27"/>
  <c r="Q66" i="27"/>
  <c r="S66" i="27"/>
  <c r="U66" i="27"/>
  <c r="W66" i="27"/>
  <c r="Y66" i="27"/>
  <c r="AA66" i="27"/>
  <c r="AC66" i="27"/>
  <c r="I67" i="27"/>
  <c r="K67" i="27"/>
  <c r="M67" i="27"/>
  <c r="O67" i="27"/>
  <c r="Q67" i="27"/>
  <c r="S67" i="27"/>
  <c r="U67" i="27"/>
  <c r="W67" i="27"/>
  <c r="Y67" i="27"/>
  <c r="AA67" i="27"/>
  <c r="AC67" i="27"/>
  <c r="I65" i="27"/>
  <c r="K65" i="27"/>
  <c r="M65" i="27"/>
  <c r="O65" i="27"/>
  <c r="Q65" i="27"/>
  <c r="S65" i="27"/>
  <c r="U65" i="27"/>
  <c r="W65" i="27"/>
  <c r="Y65" i="27"/>
  <c r="AA65" i="27"/>
  <c r="AC65" i="27"/>
  <c r="I70" i="27"/>
  <c r="K70" i="27"/>
  <c r="M70" i="27"/>
  <c r="O70" i="27"/>
  <c r="Q70" i="27"/>
  <c r="S70" i="27"/>
  <c r="U70" i="27"/>
  <c r="W70" i="27"/>
  <c r="Y70" i="27"/>
  <c r="AA70" i="27"/>
  <c r="AC70" i="27"/>
  <c r="I68" i="27"/>
  <c r="K68" i="27"/>
  <c r="M68" i="27"/>
  <c r="O68" i="27"/>
  <c r="Q68" i="27"/>
  <c r="S68" i="27"/>
  <c r="U68" i="27"/>
  <c r="W68" i="27"/>
  <c r="Y68" i="27"/>
  <c r="AA68" i="27"/>
  <c r="AC68" i="27"/>
  <c r="I82" i="28"/>
  <c r="K82" i="28"/>
  <c r="M82" i="28"/>
  <c r="O82" i="28"/>
  <c r="Q82" i="28"/>
  <c r="S82" i="28"/>
  <c r="U82" i="28"/>
  <c r="W82" i="28"/>
  <c r="Y82" i="28"/>
  <c r="I102" i="28"/>
  <c r="K102" i="28"/>
  <c r="M102" i="28"/>
  <c r="O102" i="28"/>
  <c r="Q102" i="28"/>
  <c r="S102" i="28"/>
  <c r="U102" i="28"/>
  <c r="W102" i="28"/>
  <c r="Y102" i="28"/>
  <c r="I84" i="28"/>
  <c r="K84" i="28"/>
  <c r="M84" i="28"/>
  <c r="O84" i="28"/>
  <c r="Q84" i="28"/>
  <c r="S84" i="28"/>
  <c r="U84" i="28"/>
  <c r="W84" i="28"/>
  <c r="Y84" i="28"/>
  <c r="I105" i="28"/>
  <c r="K105" i="28"/>
  <c r="M105" i="28"/>
  <c r="O105" i="28"/>
  <c r="Q105" i="28"/>
  <c r="S105" i="28"/>
  <c r="U105" i="28"/>
  <c r="W105" i="28"/>
  <c r="Y105" i="28"/>
  <c r="I113" i="28"/>
  <c r="K113" i="28"/>
  <c r="M113" i="28"/>
  <c r="O113" i="28"/>
  <c r="Q113" i="28"/>
  <c r="S113" i="28"/>
  <c r="U113" i="28"/>
  <c r="W113" i="28"/>
  <c r="Y113" i="28"/>
  <c r="I114" i="28"/>
  <c r="K114" i="28"/>
  <c r="M114" i="28"/>
  <c r="O114" i="28"/>
  <c r="Q114" i="28"/>
  <c r="S114" i="28"/>
  <c r="U114" i="28"/>
  <c r="W114" i="28"/>
  <c r="Y114" i="28"/>
  <c r="I115" i="28"/>
  <c r="K115" i="28"/>
  <c r="M115" i="28"/>
  <c r="O115" i="28"/>
  <c r="Q115" i="28"/>
  <c r="S115" i="28"/>
  <c r="U115" i="28"/>
  <c r="W115" i="28"/>
  <c r="Y115" i="28"/>
  <c r="I108" i="28"/>
  <c r="K108" i="28"/>
  <c r="M108" i="28"/>
  <c r="O108" i="28"/>
  <c r="Q108" i="28"/>
  <c r="S108" i="28"/>
  <c r="U108" i="28"/>
  <c r="W108" i="28"/>
  <c r="Y108" i="28"/>
  <c r="I86" i="28"/>
  <c r="K86" i="28"/>
  <c r="M86" i="28"/>
  <c r="O86" i="28"/>
  <c r="Q86" i="28"/>
  <c r="S86" i="28"/>
  <c r="U86" i="28"/>
  <c r="W86" i="28"/>
  <c r="Y86" i="28"/>
  <c r="I81" i="28"/>
  <c r="K81" i="28"/>
  <c r="M81" i="28"/>
  <c r="O81" i="28"/>
  <c r="Q81" i="28"/>
  <c r="S81" i="28"/>
  <c r="U81" i="28"/>
  <c r="W81" i="28"/>
  <c r="Y81" i="28"/>
  <c r="K36" i="28"/>
  <c r="I77" i="28"/>
  <c r="K77" i="28"/>
  <c r="M77" i="28"/>
  <c r="O77" i="28"/>
  <c r="Q77" i="28"/>
  <c r="S77" i="28"/>
  <c r="U77" i="28"/>
  <c r="W77" i="28"/>
  <c r="Y77" i="28"/>
  <c r="I106" i="28"/>
  <c r="K106" i="28"/>
  <c r="M106" i="28"/>
  <c r="O106" i="28"/>
  <c r="Q106" i="28"/>
  <c r="S106" i="28"/>
  <c r="U106" i="28"/>
  <c r="W106" i="28"/>
  <c r="Y106" i="28"/>
  <c r="I107" i="28"/>
  <c r="K107" i="28"/>
  <c r="M107" i="28"/>
  <c r="O107" i="28"/>
  <c r="Q107" i="28"/>
  <c r="S107" i="28"/>
  <c r="U107" i="28"/>
  <c r="W107" i="28"/>
  <c r="Y107" i="28"/>
  <c r="I78" i="28"/>
  <c r="K78" i="28"/>
  <c r="M78" i="28"/>
  <c r="O78" i="28"/>
  <c r="Q78" i="28"/>
  <c r="S78" i="28"/>
  <c r="U78" i="28"/>
  <c r="W78" i="28"/>
  <c r="Y78" i="28"/>
  <c r="I85" i="28"/>
  <c r="K85" i="28"/>
  <c r="M85" i="28"/>
  <c r="O85" i="28"/>
  <c r="Q85" i="28"/>
  <c r="S85" i="28"/>
  <c r="U85" i="28"/>
  <c r="W85" i="28"/>
  <c r="Y85" i="28"/>
  <c r="I80" i="28"/>
  <c r="K80" i="28"/>
  <c r="M80" i="28"/>
  <c r="O80" i="28"/>
  <c r="Q80" i="28"/>
  <c r="S80" i="28"/>
  <c r="U80" i="28"/>
  <c r="W80" i="28"/>
  <c r="Y80" i="28"/>
  <c r="I109" i="28"/>
  <c r="K109" i="28"/>
  <c r="M109" i="28"/>
  <c r="O109" i="28"/>
  <c r="Q109" i="28"/>
  <c r="S109" i="28"/>
  <c r="U109" i="28"/>
  <c r="W109" i="28"/>
  <c r="Y109" i="28"/>
  <c r="I110" i="28"/>
  <c r="K110" i="28"/>
  <c r="M110" i="28"/>
  <c r="O110" i="28"/>
  <c r="Q110" i="28"/>
  <c r="S110" i="28"/>
  <c r="U110" i="28"/>
  <c r="W110" i="28"/>
  <c r="Y110" i="28"/>
  <c r="I83" i="28"/>
  <c r="K83" i="28"/>
  <c r="M83" i="28"/>
  <c r="O83" i="28"/>
  <c r="Q83" i="28"/>
  <c r="S83" i="28"/>
  <c r="U83" i="28"/>
  <c r="W83" i="28"/>
  <c r="Y83" i="28"/>
  <c r="I104" i="28"/>
  <c r="K104" i="28"/>
  <c r="M104" i="28"/>
  <c r="O104" i="28"/>
  <c r="Q104" i="28"/>
  <c r="S104" i="28"/>
  <c r="U104" i="28"/>
  <c r="W104" i="28"/>
  <c r="Y104" i="28"/>
  <c r="I124" i="29"/>
  <c r="K124" i="29"/>
  <c r="M124" i="29"/>
  <c r="O124" i="29"/>
  <c r="Q124" i="29"/>
  <c r="S124" i="29"/>
  <c r="U124" i="29"/>
  <c r="W124" i="29"/>
  <c r="Y124" i="29"/>
  <c r="I81" i="29"/>
  <c r="K81" i="29"/>
  <c r="M81" i="29"/>
  <c r="O81" i="29"/>
  <c r="Q81" i="29"/>
  <c r="S81" i="29"/>
  <c r="U81" i="29"/>
  <c r="W81" i="29"/>
  <c r="Y81" i="29"/>
  <c r="I50" i="29"/>
  <c r="K50" i="29"/>
  <c r="M50" i="29"/>
  <c r="O50" i="29"/>
  <c r="Q50" i="29"/>
  <c r="S50" i="29"/>
  <c r="U50" i="29"/>
  <c r="W50" i="29"/>
  <c r="Y50" i="29"/>
  <c r="I84" i="29"/>
  <c r="K84" i="29"/>
  <c r="M84" i="29"/>
  <c r="O84" i="29"/>
  <c r="Q84" i="29"/>
  <c r="S84" i="29"/>
  <c r="U84" i="29"/>
  <c r="W84" i="29"/>
  <c r="Y84" i="29"/>
  <c r="I112" i="29"/>
  <c r="K112" i="29"/>
  <c r="M112" i="29"/>
  <c r="O112" i="29"/>
  <c r="Q112" i="29"/>
  <c r="S112" i="29"/>
  <c r="U112" i="29"/>
  <c r="W112" i="29"/>
  <c r="Y112" i="29"/>
  <c r="I73" i="29"/>
  <c r="K73" i="29"/>
  <c r="M73" i="29"/>
  <c r="O73" i="29"/>
  <c r="Q73" i="29"/>
  <c r="S73" i="29"/>
  <c r="U73" i="29"/>
  <c r="W73" i="29"/>
  <c r="Y73" i="29"/>
  <c r="I117" i="29"/>
  <c r="K117" i="29"/>
  <c r="M117" i="29"/>
  <c r="O117" i="29"/>
  <c r="Q117" i="29"/>
  <c r="S117" i="29"/>
  <c r="U117" i="29"/>
  <c r="W117" i="29"/>
  <c r="Y117" i="29"/>
  <c r="I76" i="29"/>
  <c r="K76" i="29"/>
  <c r="M76" i="29"/>
  <c r="O76" i="29"/>
  <c r="Q76" i="29"/>
  <c r="S76" i="29"/>
  <c r="U76" i="29"/>
  <c r="W76" i="29"/>
  <c r="Y76" i="29"/>
  <c r="I82" i="29"/>
  <c r="K82" i="29"/>
  <c r="M82" i="29"/>
  <c r="O82" i="29"/>
  <c r="Q82" i="29"/>
  <c r="S82" i="29"/>
  <c r="U82" i="29"/>
  <c r="W82" i="29"/>
  <c r="Y82" i="29"/>
  <c r="I109" i="29"/>
  <c r="K109" i="29"/>
  <c r="M109" i="29"/>
  <c r="O109" i="29"/>
  <c r="Q109" i="29"/>
  <c r="S109" i="29"/>
  <c r="U109" i="29"/>
  <c r="W109" i="29"/>
  <c r="Y109" i="29"/>
  <c r="I110" i="29"/>
  <c r="K110" i="29"/>
  <c r="M110" i="29"/>
  <c r="O110" i="29"/>
  <c r="Q110" i="29"/>
  <c r="S110" i="29"/>
  <c r="U110" i="29"/>
  <c r="W110" i="29"/>
  <c r="Y110" i="29"/>
  <c r="I118" i="29"/>
  <c r="K118" i="29"/>
  <c r="M118" i="29"/>
  <c r="O118" i="29"/>
  <c r="Q118" i="29"/>
  <c r="S118" i="29"/>
  <c r="U118" i="29"/>
  <c r="W118" i="29"/>
  <c r="Y118" i="29"/>
  <c r="I119" i="29"/>
  <c r="K119" i="29"/>
  <c r="M119" i="29"/>
  <c r="O119" i="29"/>
  <c r="Q119" i="29"/>
  <c r="S119" i="29"/>
  <c r="U119" i="29"/>
  <c r="W119" i="29"/>
  <c r="Y119" i="29"/>
  <c r="I74" i="29"/>
  <c r="K74" i="29"/>
  <c r="M74" i="29"/>
  <c r="O74" i="29"/>
  <c r="Q74" i="29"/>
  <c r="S74" i="29"/>
  <c r="U74" i="29"/>
  <c r="W74" i="29"/>
  <c r="Y74" i="29"/>
  <c r="I111" i="29"/>
  <c r="K111" i="29"/>
  <c r="M111" i="29"/>
  <c r="O111" i="29"/>
  <c r="Q111" i="29"/>
  <c r="S111" i="29"/>
  <c r="U111" i="29"/>
  <c r="W111" i="29"/>
  <c r="Y111" i="29"/>
  <c r="I113" i="29"/>
  <c r="K113" i="29"/>
  <c r="M113" i="29"/>
  <c r="O113" i="29"/>
  <c r="Q113" i="29"/>
  <c r="S113" i="29"/>
  <c r="U113" i="29"/>
  <c r="W113" i="29"/>
  <c r="Y113" i="29"/>
  <c r="I114" i="29"/>
  <c r="K114" i="29"/>
  <c r="M114" i="29"/>
  <c r="O114" i="29"/>
  <c r="Q114" i="29"/>
  <c r="S114" i="29"/>
  <c r="U114" i="29"/>
  <c r="W114" i="29"/>
  <c r="Y114" i="29"/>
  <c r="I83" i="29"/>
  <c r="K83" i="29"/>
  <c r="M83" i="29"/>
  <c r="O83" i="29"/>
  <c r="Q83" i="29"/>
  <c r="S83" i="29"/>
  <c r="U83" i="29"/>
  <c r="W83" i="29"/>
  <c r="Y83" i="29"/>
  <c r="I120" i="29"/>
  <c r="K120" i="29"/>
  <c r="M120" i="29"/>
  <c r="O120" i="29"/>
  <c r="Q120" i="29"/>
  <c r="S120" i="29"/>
  <c r="U120" i="29"/>
  <c r="W120" i="29"/>
  <c r="Y120" i="29"/>
  <c r="I49" i="29"/>
  <c r="K49" i="29"/>
  <c r="M49" i="29"/>
  <c r="O49" i="29"/>
  <c r="Q49" i="29"/>
  <c r="S49" i="29"/>
  <c r="U49" i="29"/>
  <c r="W49" i="29"/>
  <c r="Y49" i="29"/>
  <c r="I115" i="29"/>
  <c r="K115" i="29"/>
  <c r="M115" i="29"/>
  <c r="O115" i="29"/>
  <c r="Q115" i="29"/>
  <c r="S115" i="29"/>
  <c r="U115" i="29"/>
  <c r="W115" i="29"/>
  <c r="Y115" i="29"/>
  <c r="I116" i="29"/>
  <c r="K116" i="29"/>
  <c r="M116" i="29"/>
  <c r="O116" i="29"/>
  <c r="Q116" i="29"/>
  <c r="S116" i="29"/>
  <c r="U116" i="29"/>
  <c r="W116" i="29"/>
  <c r="Y116" i="29"/>
  <c r="I77" i="29"/>
  <c r="K77" i="29"/>
  <c r="M77" i="29"/>
  <c r="O77" i="29"/>
  <c r="Q77" i="29"/>
  <c r="S77" i="29"/>
  <c r="U77" i="29"/>
  <c r="W77" i="29"/>
  <c r="Y77" i="29"/>
  <c r="I78" i="29"/>
  <c r="K78" i="29"/>
  <c r="M78" i="29"/>
  <c r="O78" i="29"/>
  <c r="Q78" i="29"/>
  <c r="S78" i="29"/>
  <c r="U78" i="29"/>
  <c r="W78" i="29"/>
  <c r="Y78" i="29"/>
  <c r="I33" i="26"/>
  <c r="I63" i="26"/>
  <c r="I44" i="26"/>
  <c r="K44" i="26"/>
  <c r="M44" i="26"/>
  <c r="O44" i="26"/>
  <c r="Q44" i="26"/>
  <c r="S44" i="26"/>
  <c r="U44" i="26"/>
  <c r="W44" i="26"/>
  <c r="Y44" i="26"/>
  <c r="AA44" i="26"/>
  <c r="AC44" i="26"/>
  <c r="I77" i="26"/>
  <c r="K77" i="26"/>
  <c r="M77" i="26"/>
  <c r="O77" i="26"/>
  <c r="Q77" i="26"/>
  <c r="S77" i="26"/>
  <c r="U77" i="26"/>
  <c r="W77" i="26"/>
  <c r="Y77" i="26"/>
  <c r="AA77" i="26"/>
  <c r="AC77" i="26"/>
  <c r="I69" i="27"/>
  <c r="K69" i="27"/>
  <c r="M69" i="27"/>
  <c r="O69" i="27"/>
  <c r="Q69" i="27"/>
  <c r="S69" i="27"/>
  <c r="U69" i="27"/>
  <c r="W69" i="27"/>
  <c r="Y69" i="27"/>
  <c r="AA69" i="27"/>
  <c r="AC69" i="27"/>
  <c r="I49" i="27"/>
  <c r="K49" i="27"/>
  <c r="M49" i="27"/>
  <c r="O49" i="27"/>
  <c r="Q49" i="27"/>
  <c r="S49" i="27"/>
  <c r="U49" i="27"/>
  <c r="W49" i="27"/>
  <c r="Y49" i="27"/>
  <c r="AA49" i="27"/>
  <c r="AC49" i="27"/>
  <c r="I86" i="27"/>
  <c r="K86" i="27"/>
  <c r="M86" i="27"/>
  <c r="O86" i="27"/>
  <c r="Q86" i="27"/>
  <c r="S86" i="27"/>
  <c r="U86" i="27"/>
  <c r="W86" i="27"/>
  <c r="Y86" i="27"/>
  <c r="AA86" i="27"/>
  <c r="AC86" i="27"/>
  <c r="I52" i="26"/>
  <c r="K52" i="26"/>
  <c r="M52" i="26"/>
  <c r="O52" i="26"/>
  <c r="Q52" i="26"/>
  <c r="S52" i="26"/>
  <c r="U52" i="26"/>
  <c r="W52" i="26"/>
  <c r="Y52" i="26"/>
  <c r="AA52" i="26"/>
  <c r="AC52" i="26"/>
  <c r="I76" i="26"/>
  <c r="K76" i="26"/>
  <c r="M76" i="26"/>
  <c r="O76" i="26"/>
  <c r="Q76" i="26"/>
  <c r="S76" i="26"/>
  <c r="U76" i="26"/>
  <c r="W76" i="26"/>
  <c r="Y76" i="26"/>
  <c r="AA76" i="26"/>
  <c r="AC76" i="26"/>
  <c r="I53" i="26"/>
  <c r="K53" i="26"/>
  <c r="M53" i="26"/>
  <c r="O53" i="26"/>
  <c r="Q53" i="26"/>
  <c r="S53" i="26"/>
  <c r="U53" i="26"/>
  <c r="W53" i="26"/>
  <c r="Y53" i="26"/>
  <c r="AA53" i="26"/>
  <c r="AC53" i="26"/>
  <c r="I78" i="26"/>
  <c r="K78" i="26"/>
  <c r="M78" i="26"/>
  <c r="O78" i="26"/>
  <c r="Q78" i="26"/>
  <c r="S78" i="26"/>
  <c r="U78" i="26"/>
  <c r="W78" i="26"/>
  <c r="Y78" i="26"/>
  <c r="AA78" i="26"/>
  <c r="AC78" i="26"/>
  <c r="I80" i="26"/>
  <c r="K80" i="26"/>
  <c r="M80" i="26"/>
  <c r="O80" i="26"/>
  <c r="Q80" i="26"/>
  <c r="S80" i="26"/>
  <c r="U80" i="26"/>
  <c r="W80" i="26"/>
  <c r="Y80" i="26"/>
  <c r="AA80" i="26"/>
  <c r="AC80" i="26"/>
  <c r="I81" i="26"/>
  <c r="K81" i="26"/>
  <c r="M81" i="26"/>
  <c r="O81" i="26"/>
  <c r="Q81" i="26"/>
  <c r="S81" i="26"/>
  <c r="U81" i="26"/>
  <c r="W81" i="26"/>
  <c r="Y81" i="26"/>
  <c r="AA81" i="26"/>
  <c r="AC81" i="26"/>
  <c r="I83" i="27"/>
  <c r="K83" i="27"/>
  <c r="M83" i="27"/>
  <c r="O83" i="27"/>
  <c r="Q83" i="27"/>
  <c r="S83" i="27"/>
  <c r="U83" i="27"/>
  <c r="W83" i="27"/>
  <c r="Y83" i="27"/>
  <c r="AA83" i="27"/>
  <c r="AC83" i="27"/>
  <c r="I81" i="27"/>
  <c r="K81" i="27"/>
  <c r="M81" i="27"/>
  <c r="O81" i="27"/>
  <c r="Q81" i="27"/>
  <c r="S81" i="27"/>
  <c r="U81" i="27"/>
  <c r="W81" i="27"/>
  <c r="Y81" i="27"/>
  <c r="AA81" i="27"/>
  <c r="AC81" i="27"/>
  <c r="I82" i="27"/>
  <c r="K82" i="27"/>
  <c r="M82" i="27"/>
  <c r="O82" i="27"/>
  <c r="Q82" i="27"/>
  <c r="S82" i="27"/>
  <c r="U82" i="27"/>
  <c r="W82" i="27"/>
  <c r="Y82" i="27"/>
  <c r="AA82" i="27"/>
  <c r="AC82" i="27"/>
  <c r="I61" i="27"/>
  <c r="K61" i="27"/>
  <c r="M61" i="27"/>
  <c r="O61" i="27"/>
  <c r="Q61" i="27"/>
  <c r="S61" i="27"/>
  <c r="U61" i="27"/>
  <c r="W61" i="27"/>
  <c r="Y61" i="27"/>
  <c r="AA61" i="27"/>
  <c r="AC61" i="27"/>
  <c r="I84" i="27"/>
  <c r="K84" i="27"/>
  <c r="M84" i="27"/>
  <c r="O84" i="27"/>
  <c r="Q84" i="27"/>
  <c r="S84" i="27"/>
  <c r="U84" i="27"/>
  <c r="W84" i="27"/>
  <c r="Y84" i="27"/>
  <c r="AA84" i="27"/>
  <c r="AC84" i="27"/>
  <c r="I80" i="27"/>
  <c r="K80" i="27"/>
  <c r="M80" i="27"/>
  <c r="O80" i="27"/>
  <c r="Q80" i="27"/>
  <c r="S80" i="27"/>
  <c r="U80" i="27"/>
  <c r="W80" i="27"/>
  <c r="Y80" i="27"/>
  <c r="AA80" i="27"/>
  <c r="AC80" i="27"/>
  <c r="K87" i="27"/>
  <c r="AC52" i="27"/>
  <c r="AA52" i="27"/>
  <c r="Y52" i="27"/>
  <c r="W52" i="27"/>
  <c r="U52" i="27"/>
  <c r="S52" i="27"/>
  <c r="Q52" i="27"/>
  <c r="O52" i="27"/>
  <c r="M52" i="27"/>
  <c r="K52" i="27"/>
  <c r="I52" i="27"/>
  <c r="I32" i="27"/>
  <c r="K32" i="27"/>
  <c r="M32" i="27"/>
  <c r="O32" i="27"/>
  <c r="Q32" i="27"/>
  <c r="S32" i="27"/>
  <c r="U32" i="27"/>
  <c r="W32" i="27"/>
  <c r="Y32" i="27"/>
  <c r="AA32" i="27"/>
  <c r="AC32" i="27"/>
  <c r="I42" i="27"/>
  <c r="K42" i="27"/>
  <c r="M42" i="27"/>
  <c r="O42" i="27"/>
  <c r="Q42" i="27"/>
  <c r="S42" i="27"/>
  <c r="U42" i="27"/>
  <c r="W42" i="27"/>
  <c r="Y42" i="27"/>
  <c r="AA42" i="27"/>
  <c r="AC42" i="27"/>
  <c r="I50" i="28"/>
  <c r="K50" i="28"/>
  <c r="M50" i="28"/>
  <c r="O50" i="28"/>
  <c r="Q50" i="28"/>
  <c r="S50" i="28"/>
  <c r="U50" i="28"/>
  <c r="W50" i="28"/>
  <c r="Y50" i="28"/>
  <c r="I44" i="29"/>
  <c r="K44" i="29"/>
  <c r="M44" i="29"/>
  <c r="O44" i="29"/>
  <c r="Q44" i="29"/>
  <c r="S44" i="29"/>
  <c r="U44" i="29"/>
  <c r="W44" i="29"/>
  <c r="Y44" i="29"/>
  <c r="I47" i="29"/>
  <c r="K47" i="29"/>
  <c r="M47" i="29"/>
  <c r="O47" i="29"/>
  <c r="Q47" i="29"/>
  <c r="S47" i="29"/>
  <c r="U47" i="29"/>
  <c r="W47" i="29"/>
  <c r="Y47" i="29"/>
  <c r="I56" i="29"/>
  <c r="K56" i="29"/>
  <c r="M56" i="29"/>
  <c r="O56" i="29"/>
  <c r="Q56" i="29"/>
  <c r="S56" i="29"/>
  <c r="U56" i="29"/>
  <c r="W56" i="29"/>
  <c r="Y56" i="29"/>
  <c r="I57" i="29"/>
  <c r="K57" i="29"/>
  <c r="M57" i="29"/>
  <c r="O57" i="29"/>
  <c r="Q57" i="29"/>
  <c r="S57" i="29"/>
  <c r="U57" i="29"/>
  <c r="W57" i="29"/>
  <c r="Y57" i="29"/>
  <c r="I67" i="29"/>
  <c r="K67" i="29"/>
  <c r="M67" i="29"/>
  <c r="O67" i="29"/>
  <c r="Q67" i="29"/>
  <c r="S67" i="29"/>
  <c r="U67" i="29"/>
  <c r="W67" i="29"/>
  <c r="Y67" i="29"/>
  <c r="I70" i="29"/>
  <c r="K70" i="29"/>
  <c r="M70" i="29"/>
  <c r="O70" i="29"/>
  <c r="Q70" i="29"/>
  <c r="S70" i="29"/>
  <c r="U70" i="29"/>
  <c r="W70" i="29"/>
  <c r="Y70" i="29"/>
  <c r="I86" i="29"/>
  <c r="K86" i="29"/>
  <c r="M86" i="29"/>
  <c r="O86" i="29"/>
  <c r="Q86" i="29"/>
  <c r="S86" i="29"/>
  <c r="U86" i="29"/>
  <c r="W86" i="29"/>
  <c r="Y86" i="29"/>
  <c r="I89" i="29"/>
  <c r="K89" i="29"/>
  <c r="M89" i="29"/>
  <c r="O89" i="29"/>
  <c r="Q89" i="29"/>
  <c r="S89" i="29"/>
  <c r="U89" i="29"/>
  <c r="W89" i="29"/>
  <c r="Y89" i="29"/>
  <c r="I41" i="28"/>
  <c r="K41" i="28"/>
  <c r="M41" i="28"/>
  <c r="O41" i="28"/>
  <c r="Q41" i="28"/>
  <c r="S41" i="28"/>
  <c r="U41" i="28"/>
  <c r="W41" i="28"/>
  <c r="Y41" i="28"/>
  <c r="I42" i="28"/>
  <c r="K42" i="28"/>
  <c r="M42" i="28"/>
  <c r="O42" i="28"/>
  <c r="Q42" i="28"/>
  <c r="S42" i="28"/>
  <c r="U42" i="28"/>
  <c r="W42" i="28"/>
  <c r="Y42" i="28"/>
  <c r="I69" i="28"/>
  <c r="K69" i="28"/>
  <c r="M69" i="28"/>
  <c r="O69" i="28"/>
  <c r="Q69" i="28"/>
  <c r="S69" i="28"/>
  <c r="U69" i="28"/>
  <c r="W69" i="28"/>
  <c r="Y69" i="28"/>
  <c r="I66" i="28"/>
  <c r="K66" i="28"/>
  <c r="M66" i="28"/>
  <c r="O66" i="28"/>
  <c r="Q66" i="28"/>
  <c r="S66" i="28"/>
  <c r="U66" i="28"/>
  <c r="W66" i="28"/>
  <c r="Y66" i="28"/>
  <c r="I90" i="28"/>
  <c r="K90" i="28"/>
  <c r="M90" i="28"/>
  <c r="O90" i="28"/>
  <c r="Q90" i="28"/>
  <c r="S90" i="28"/>
  <c r="U90" i="28"/>
  <c r="W90" i="28"/>
  <c r="Y90" i="28"/>
  <c r="I91" i="28"/>
  <c r="K91" i="28"/>
  <c r="M91" i="28"/>
  <c r="O91" i="28"/>
  <c r="Q91" i="28"/>
  <c r="S91" i="28"/>
  <c r="U91" i="28"/>
  <c r="W91" i="28"/>
  <c r="Y91" i="28"/>
  <c r="I60" i="27"/>
  <c r="K60" i="27"/>
  <c r="M60" i="27"/>
  <c r="O60" i="27"/>
  <c r="Q60" i="27"/>
  <c r="S60" i="27"/>
  <c r="U60" i="27"/>
  <c r="W60" i="27"/>
  <c r="Y60" i="27"/>
  <c r="AA60" i="27"/>
  <c r="AC60" i="27"/>
  <c r="I51" i="27"/>
  <c r="K51" i="27"/>
  <c r="M51" i="27"/>
  <c r="O51" i="27"/>
  <c r="Q51" i="27"/>
  <c r="S51" i="27"/>
  <c r="U51" i="27"/>
  <c r="W51" i="27"/>
  <c r="Y51" i="27"/>
  <c r="AA51" i="27"/>
  <c r="AC51" i="27"/>
  <c r="I56" i="27"/>
  <c r="K56" i="27"/>
  <c r="M56" i="27"/>
  <c r="O56" i="27"/>
  <c r="Q56" i="27"/>
  <c r="S56" i="27"/>
  <c r="U56" i="27"/>
  <c r="W56" i="27"/>
  <c r="Y56" i="27"/>
  <c r="AA56" i="27"/>
  <c r="AC56" i="27"/>
  <c r="I54" i="27"/>
  <c r="K54" i="27"/>
  <c r="M54" i="27"/>
  <c r="O54" i="27"/>
  <c r="Q54" i="27"/>
  <c r="S54" i="27"/>
  <c r="U54" i="27"/>
  <c r="W54" i="27"/>
  <c r="Y54" i="27"/>
  <c r="AA54" i="27"/>
  <c r="AC54" i="27"/>
  <c r="I72" i="27"/>
  <c r="K72" i="27"/>
  <c r="M72" i="27"/>
  <c r="O72" i="27"/>
  <c r="Q72" i="27"/>
  <c r="S72" i="27"/>
  <c r="U72" i="27"/>
  <c r="W72" i="27"/>
  <c r="Y72" i="27"/>
  <c r="AA72" i="27"/>
  <c r="AC72" i="27"/>
  <c r="I48" i="26"/>
  <c r="K48" i="26"/>
  <c r="M48" i="26"/>
  <c r="O48" i="26"/>
  <c r="Q48" i="26"/>
  <c r="S48" i="26"/>
  <c r="U48" i="26"/>
  <c r="W48" i="26"/>
  <c r="Y48" i="26"/>
  <c r="AA48" i="26"/>
  <c r="AC48" i="26"/>
  <c r="I56" i="26"/>
  <c r="K56" i="26"/>
  <c r="M56" i="26"/>
  <c r="O56" i="26"/>
  <c r="Q56" i="26"/>
  <c r="S56" i="26"/>
  <c r="U56" i="26"/>
  <c r="W56" i="26"/>
  <c r="Y56" i="26"/>
  <c r="AA56" i="26"/>
  <c r="AC56" i="26"/>
  <c r="I55" i="26"/>
  <c r="K55" i="26"/>
  <c r="M55" i="26"/>
  <c r="O55" i="26"/>
  <c r="Q55" i="26"/>
  <c r="S55" i="26"/>
  <c r="U55" i="26"/>
  <c r="W55" i="26"/>
  <c r="Y55" i="26"/>
  <c r="AA55" i="26"/>
  <c r="AC55" i="26"/>
  <c r="I69" i="26"/>
  <c r="K69" i="26"/>
  <c r="M69" i="26"/>
  <c r="O69" i="26"/>
  <c r="Q69" i="26"/>
  <c r="S69" i="26"/>
  <c r="U69" i="26"/>
  <c r="W69" i="26"/>
  <c r="Y69" i="26"/>
  <c r="AA69" i="26"/>
  <c r="AC69" i="26"/>
  <c r="I70" i="26"/>
  <c r="K70" i="26"/>
  <c r="M70" i="26"/>
  <c r="O70" i="26"/>
  <c r="Q70" i="26"/>
  <c r="S70" i="26"/>
  <c r="U70" i="26"/>
  <c r="W70" i="26"/>
  <c r="Y70" i="26"/>
  <c r="AA70" i="26"/>
  <c r="AC70" i="26"/>
  <c r="I46" i="29"/>
  <c r="K46" i="29"/>
  <c r="M46" i="29"/>
  <c r="O46" i="29"/>
  <c r="Q46" i="29"/>
  <c r="S46" i="29"/>
  <c r="U46" i="29"/>
  <c r="W46" i="29"/>
  <c r="Y46" i="29"/>
  <c r="I55" i="29"/>
  <c r="K55" i="29"/>
  <c r="M55" i="29"/>
  <c r="O55" i="29"/>
  <c r="Q55" i="29"/>
  <c r="S55" i="29"/>
  <c r="U55" i="29"/>
  <c r="W55" i="29"/>
  <c r="Y55" i="29"/>
  <c r="I58" i="29"/>
  <c r="K58" i="29"/>
  <c r="M58" i="29"/>
  <c r="O58" i="29"/>
  <c r="Q58" i="29"/>
  <c r="S58" i="29"/>
  <c r="U58" i="29"/>
  <c r="W58" i="29"/>
  <c r="Y58" i="29"/>
  <c r="I68" i="29"/>
  <c r="K68" i="29"/>
  <c r="M68" i="29"/>
  <c r="O68" i="29"/>
  <c r="Q68" i="29"/>
  <c r="S68" i="29"/>
  <c r="U68" i="29"/>
  <c r="W68" i="29"/>
  <c r="Y68" i="29"/>
  <c r="I69" i="29"/>
  <c r="K69" i="29"/>
  <c r="M69" i="29"/>
  <c r="O69" i="29"/>
  <c r="Q69" i="29"/>
  <c r="S69" i="29"/>
  <c r="U69" i="29"/>
  <c r="W69" i="29"/>
  <c r="Y69" i="29"/>
  <c r="I87" i="29"/>
  <c r="K87" i="29"/>
  <c r="M87" i="29"/>
  <c r="O87" i="29"/>
  <c r="Q87" i="29"/>
  <c r="S87" i="29"/>
  <c r="U87" i="29"/>
  <c r="W87" i="29"/>
  <c r="Y87" i="29"/>
  <c r="I88" i="29"/>
  <c r="K88" i="29"/>
  <c r="M88" i="29"/>
  <c r="O88" i="29"/>
  <c r="Q88" i="29"/>
  <c r="S88" i="29"/>
  <c r="U88" i="29"/>
  <c r="W88" i="29"/>
  <c r="Y88" i="29"/>
  <c r="I125" i="29"/>
  <c r="K125" i="29"/>
  <c r="M125" i="29"/>
  <c r="O125" i="29"/>
  <c r="Q125" i="29"/>
  <c r="S125" i="29"/>
  <c r="U125" i="29"/>
  <c r="W125" i="29"/>
  <c r="Y125" i="29"/>
  <c r="I67" i="28"/>
  <c r="K67" i="28"/>
  <c r="M67" i="28"/>
  <c r="O67" i="28"/>
  <c r="Q67" i="28"/>
  <c r="S67" i="28"/>
  <c r="U67" i="28"/>
  <c r="W67" i="28"/>
  <c r="Y67" i="28"/>
  <c r="I88" i="28"/>
  <c r="K88" i="28"/>
  <c r="M88" i="28"/>
  <c r="O88" i="28"/>
  <c r="Q88" i="28"/>
  <c r="S88" i="28"/>
  <c r="U88" i="28"/>
  <c r="W88" i="28"/>
  <c r="Y88" i="28"/>
  <c r="I89" i="28"/>
  <c r="K89" i="28"/>
  <c r="M89" i="28"/>
  <c r="O89" i="28"/>
  <c r="Q89" i="28"/>
  <c r="S89" i="28"/>
  <c r="U89" i="28"/>
  <c r="W89" i="28"/>
  <c r="Y89" i="28"/>
  <c r="I112" i="28"/>
  <c r="K112" i="28"/>
  <c r="M112" i="28"/>
  <c r="O112" i="28"/>
  <c r="Q112" i="28"/>
  <c r="S112" i="28"/>
  <c r="U112" i="28"/>
  <c r="W112" i="28"/>
  <c r="Y112" i="28"/>
  <c r="I116" i="28"/>
  <c r="K116" i="28"/>
  <c r="M116" i="28"/>
  <c r="O116" i="28"/>
  <c r="Q116" i="28"/>
  <c r="S116" i="28"/>
  <c r="U116" i="28"/>
  <c r="W116" i="28"/>
  <c r="Y116" i="28"/>
  <c r="I34" i="28"/>
  <c r="K34" i="28"/>
  <c r="M34" i="28"/>
  <c r="O34" i="28"/>
  <c r="Q34" i="28"/>
  <c r="S34" i="28"/>
  <c r="U34" i="28"/>
  <c r="W34" i="28"/>
  <c r="Y34" i="28"/>
  <c r="I35" i="28"/>
  <c r="K35" i="28"/>
  <c r="M35" i="28"/>
  <c r="O35" i="28"/>
  <c r="Q35" i="28"/>
  <c r="S35" i="28"/>
  <c r="U35" i="28"/>
  <c r="W35" i="28"/>
  <c r="Y35" i="28"/>
  <c r="I48" i="28"/>
  <c r="K48" i="28"/>
  <c r="M48" i="28"/>
  <c r="O48" i="28"/>
  <c r="Q48" i="28"/>
  <c r="S48" i="28"/>
  <c r="U48" i="28"/>
  <c r="W48" i="28"/>
  <c r="Y48" i="28"/>
  <c r="I49" i="28"/>
  <c r="K49" i="28"/>
  <c r="M49" i="28"/>
  <c r="O49" i="28"/>
  <c r="Q49" i="28"/>
  <c r="S49" i="28"/>
  <c r="U49" i="28"/>
  <c r="W49" i="28"/>
  <c r="Y49" i="28"/>
  <c r="I20" i="27"/>
  <c r="K20" i="27"/>
  <c r="M20" i="27"/>
  <c r="O20" i="27"/>
  <c r="Q20" i="27"/>
  <c r="S20" i="27"/>
  <c r="U20" i="27"/>
  <c r="W20" i="27"/>
  <c r="Y20" i="27"/>
  <c r="AA20" i="27"/>
  <c r="AC20" i="27"/>
  <c r="I28" i="27"/>
  <c r="K28" i="27"/>
  <c r="M28" i="27"/>
  <c r="O28" i="27"/>
  <c r="Q28" i="27"/>
  <c r="S28" i="27"/>
  <c r="U28" i="27"/>
  <c r="W28" i="27"/>
  <c r="Y28" i="27"/>
  <c r="AA28" i="27"/>
  <c r="AC28" i="27"/>
  <c r="I38" i="27"/>
  <c r="K38" i="27"/>
  <c r="M38" i="27"/>
  <c r="O38" i="27"/>
  <c r="Q38" i="27"/>
  <c r="S38" i="27"/>
  <c r="U38" i="27"/>
  <c r="W38" i="27"/>
  <c r="Y38" i="27"/>
  <c r="AA38" i="27"/>
  <c r="AC38" i="27"/>
  <c r="I53" i="27"/>
  <c r="K53" i="27"/>
  <c r="M53" i="27"/>
  <c r="O53" i="27"/>
  <c r="Q53" i="27"/>
  <c r="S53" i="27"/>
  <c r="U53" i="27"/>
  <c r="W53" i="27"/>
  <c r="Y53" i="27"/>
  <c r="AA53" i="27"/>
  <c r="AC53" i="27"/>
  <c r="I55" i="27"/>
  <c r="K55" i="27"/>
  <c r="M55" i="27"/>
  <c r="O55" i="27"/>
  <c r="Q55" i="27"/>
  <c r="S55" i="27"/>
  <c r="U55" i="27"/>
  <c r="W55" i="27"/>
  <c r="Y55" i="27"/>
  <c r="AA55" i="27"/>
  <c r="AC55" i="27"/>
  <c r="I71" i="27"/>
  <c r="K71" i="27"/>
  <c r="M71" i="27"/>
  <c r="O71" i="27"/>
  <c r="Q71" i="27"/>
  <c r="S71" i="27"/>
  <c r="U71" i="27"/>
  <c r="W71" i="27"/>
  <c r="Y71" i="27"/>
  <c r="AA71" i="27"/>
  <c r="AC71" i="27"/>
  <c r="I41" i="27"/>
  <c r="K41" i="27"/>
  <c r="M41" i="27"/>
  <c r="O41" i="27"/>
  <c r="Q41" i="27"/>
  <c r="S41" i="27"/>
  <c r="U41" i="27"/>
  <c r="W41" i="27"/>
  <c r="Y41" i="27"/>
  <c r="AA41" i="27"/>
  <c r="AC41" i="27"/>
  <c r="I73" i="27"/>
  <c r="K73" i="27"/>
  <c r="M73" i="27"/>
  <c r="O73" i="27"/>
  <c r="Q73" i="27"/>
  <c r="S73" i="27"/>
  <c r="U73" i="27"/>
  <c r="W73" i="27"/>
  <c r="Y73" i="27"/>
  <c r="AA73" i="27"/>
  <c r="AC73" i="27"/>
  <c r="I36" i="26"/>
  <c r="K36" i="26"/>
  <c r="M36" i="26"/>
  <c r="O36" i="26"/>
  <c r="Q36" i="26"/>
  <c r="S36" i="26"/>
  <c r="U36" i="26"/>
  <c r="W36" i="26"/>
  <c r="Y36" i="26"/>
  <c r="AA36" i="26"/>
  <c r="AC36" i="26"/>
  <c r="I32" i="26"/>
  <c r="K32" i="26"/>
  <c r="M32" i="26"/>
  <c r="O32" i="26"/>
  <c r="Q32" i="26"/>
  <c r="S32" i="26"/>
  <c r="U32" i="26"/>
  <c r="W32" i="26"/>
  <c r="Y32" i="26"/>
  <c r="AA32" i="26"/>
  <c r="AC32" i="26"/>
  <c r="I54" i="26"/>
  <c r="K54" i="26"/>
  <c r="M54" i="26"/>
  <c r="O54" i="26"/>
  <c r="Q54" i="26"/>
  <c r="S54" i="26"/>
  <c r="U54" i="26"/>
  <c r="W54" i="26"/>
  <c r="Y54" i="26"/>
  <c r="AA54" i="26"/>
  <c r="AC54" i="26"/>
  <c r="I38" i="26"/>
  <c r="K38" i="26"/>
  <c r="M38" i="26"/>
  <c r="O38" i="26"/>
  <c r="Q38" i="26"/>
  <c r="S38" i="26"/>
  <c r="U38" i="26"/>
  <c r="W38" i="26"/>
  <c r="Y38" i="26"/>
  <c r="AA38" i="26"/>
  <c r="AC38" i="26"/>
  <c r="I31" i="26"/>
  <c r="K31" i="26"/>
  <c r="M31" i="26"/>
  <c r="O31" i="26"/>
  <c r="Q31" i="26"/>
  <c r="S31" i="26"/>
  <c r="U31" i="26"/>
  <c r="W31" i="26"/>
  <c r="Y31" i="26"/>
  <c r="AA31" i="26"/>
  <c r="AC31" i="26"/>
  <c r="I67" i="26"/>
  <c r="K67" i="26"/>
  <c r="M67" i="26"/>
  <c r="O67" i="26"/>
  <c r="Q67" i="26"/>
  <c r="S67" i="26"/>
  <c r="U67" i="26"/>
  <c r="W67" i="26"/>
  <c r="Y67" i="26"/>
  <c r="AA67" i="26"/>
  <c r="AC67" i="26"/>
  <c r="I68" i="26"/>
  <c r="K68" i="26"/>
  <c r="M68" i="26"/>
  <c r="O68" i="26"/>
  <c r="Q68" i="26"/>
  <c r="S68" i="26"/>
  <c r="U68" i="26"/>
  <c r="W68" i="26"/>
  <c r="Y68" i="26"/>
  <c r="AA68" i="26"/>
  <c r="AC68" i="26"/>
  <c r="I85" i="26"/>
  <c r="K85" i="26"/>
  <c r="M85" i="26"/>
  <c r="O85" i="26"/>
  <c r="Q85" i="26"/>
  <c r="S85" i="26"/>
  <c r="U85" i="26"/>
  <c r="W85" i="26"/>
  <c r="Y85" i="26"/>
  <c r="AA85" i="26"/>
  <c r="AC85" i="26"/>
  <c r="I63" i="27"/>
  <c r="K63" i="27"/>
  <c r="M63" i="27"/>
  <c r="O63" i="27"/>
  <c r="Q63" i="27"/>
  <c r="S63" i="27"/>
  <c r="U63" i="27"/>
  <c r="W63" i="27"/>
  <c r="Y63" i="27"/>
  <c r="AA63" i="27"/>
  <c r="AC63" i="27"/>
  <c r="I33" i="27"/>
  <c r="K33" i="27"/>
  <c r="M33" i="27"/>
  <c r="O33" i="27"/>
  <c r="Q33" i="27"/>
  <c r="S33" i="27"/>
  <c r="U33" i="27"/>
  <c r="W33" i="27"/>
  <c r="Y33" i="27"/>
  <c r="AA33" i="27"/>
  <c r="AC33" i="27"/>
  <c r="I43" i="27"/>
  <c r="K43" i="27"/>
  <c r="M43" i="27"/>
  <c r="O43" i="27"/>
  <c r="Q43" i="27"/>
  <c r="S43" i="27"/>
  <c r="U43" i="27"/>
  <c r="W43" i="27"/>
  <c r="Y43" i="27"/>
  <c r="AA43" i="27"/>
  <c r="AC43" i="27"/>
  <c r="I39" i="27"/>
  <c r="K39" i="27"/>
  <c r="M39" i="27"/>
  <c r="O39" i="27"/>
  <c r="Q39" i="27"/>
  <c r="S39" i="27"/>
  <c r="U39" i="27"/>
  <c r="W39" i="27"/>
  <c r="Y39" i="27"/>
  <c r="AA39" i="27"/>
  <c r="AC39" i="27"/>
  <c r="I48" i="27"/>
  <c r="K48" i="27"/>
  <c r="M48" i="27"/>
  <c r="O48" i="27"/>
  <c r="Q48" i="27"/>
  <c r="S48" i="27"/>
  <c r="U48" i="27"/>
  <c r="W48" i="27"/>
  <c r="Y48" i="27"/>
  <c r="AA48" i="27"/>
  <c r="AC48" i="27"/>
  <c r="I16" i="27"/>
  <c r="K16" i="27"/>
  <c r="M16" i="27"/>
  <c r="O16" i="27"/>
  <c r="Q16" i="27"/>
  <c r="S16" i="27"/>
  <c r="U16" i="27"/>
  <c r="W16" i="27"/>
  <c r="Y16" i="27"/>
  <c r="AA16" i="27"/>
  <c r="AC16" i="27"/>
  <c r="I44" i="27"/>
  <c r="K44" i="27"/>
  <c r="M44" i="27"/>
  <c r="O44" i="27"/>
  <c r="Q44" i="27"/>
  <c r="S44" i="27"/>
  <c r="U44" i="27"/>
  <c r="W44" i="27"/>
  <c r="Y44" i="27"/>
  <c r="AA44" i="27"/>
  <c r="AC44" i="27"/>
  <c r="I37" i="27"/>
  <c r="K37" i="27"/>
  <c r="M37" i="27"/>
  <c r="O37" i="27"/>
  <c r="Q37" i="27"/>
  <c r="S37" i="27"/>
  <c r="U37" i="27"/>
  <c r="W37" i="27"/>
  <c r="Y37" i="27"/>
  <c r="AA37" i="27"/>
  <c r="AC37" i="27"/>
  <c r="I42" i="26"/>
  <c r="K42" i="26"/>
  <c r="M42" i="26"/>
  <c r="O42" i="26"/>
  <c r="Q42" i="26"/>
  <c r="S42" i="26"/>
  <c r="U42" i="26"/>
  <c r="W42" i="26"/>
  <c r="Y42" i="26"/>
  <c r="AA42" i="26"/>
  <c r="AC42" i="26"/>
  <c r="I14" i="26"/>
  <c r="K14" i="26"/>
  <c r="M14" i="26"/>
  <c r="O14" i="26"/>
  <c r="Q14" i="26"/>
  <c r="S14" i="26"/>
  <c r="U14" i="26"/>
  <c r="W14" i="26"/>
  <c r="Y14" i="26"/>
  <c r="AA14" i="26"/>
  <c r="AC14" i="26"/>
  <c r="I30" i="26"/>
  <c r="K30" i="26"/>
  <c r="M30" i="26"/>
  <c r="O30" i="26"/>
  <c r="Q30" i="26"/>
  <c r="S30" i="26"/>
  <c r="U30" i="26"/>
  <c r="W30" i="26"/>
  <c r="Y30" i="26"/>
  <c r="AA30" i="26"/>
  <c r="AC30" i="26"/>
  <c r="I29" i="26"/>
  <c r="K29" i="26"/>
  <c r="M29" i="26"/>
  <c r="O29" i="26"/>
  <c r="Q29" i="26"/>
  <c r="S29" i="26"/>
  <c r="U29" i="26"/>
  <c r="W29" i="26"/>
  <c r="Y29" i="26"/>
  <c r="AA29" i="26"/>
  <c r="AC29" i="26"/>
  <c r="I43" i="26"/>
  <c r="K43" i="26"/>
  <c r="M43" i="26"/>
  <c r="O43" i="26"/>
  <c r="Q43" i="26"/>
  <c r="S43" i="26"/>
  <c r="U43" i="26"/>
  <c r="W43" i="26"/>
  <c r="Y43" i="26"/>
  <c r="AA43" i="26"/>
  <c r="AC43" i="26"/>
  <c r="I60" i="26"/>
  <c r="K60" i="26"/>
  <c r="M60" i="26"/>
  <c r="O60" i="26"/>
  <c r="Q60" i="26"/>
  <c r="S60" i="26"/>
  <c r="U60" i="26"/>
  <c r="W60" i="26"/>
  <c r="Y60" i="26"/>
  <c r="AA60" i="26"/>
  <c r="AC60" i="26"/>
  <c r="I50" i="26"/>
  <c r="K50" i="26"/>
  <c r="M50" i="26"/>
  <c r="O50" i="26"/>
  <c r="Q50" i="26"/>
  <c r="S50" i="26"/>
  <c r="U50" i="26"/>
  <c r="W50" i="26"/>
  <c r="Y50" i="26"/>
  <c r="AA50" i="26"/>
  <c r="AC50" i="26"/>
  <c r="I62" i="26"/>
  <c r="K62" i="26"/>
  <c r="M62" i="26"/>
  <c r="O62" i="26"/>
  <c r="Q62" i="26"/>
  <c r="S62" i="26"/>
  <c r="U62" i="26"/>
  <c r="W62" i="26"/>
  <c r="Y62" i="26"/>
  <c r="AA62" i="26"/>
  <c r="AC62" i="26"/>
  <c r="K33" i="26"/>
  <c r="M33" i="26"/>
  <c r="O33" i="26"/>
  <c r="Q33" i="26"/>
  <c r="S33" i="26"/>
  <c r="U33" i="26"/>
  <c r="W33" i="26"/>
  <c r="Y33" i="26"/>
  <c r="AA33" i="26"/>
  <c r="AC33" i="26"/>
  <c r="I61" i="26"/>
  <c r="K61" i="26"/>
  <c r="M61" i="26"/>
  <c r="O61" i="26"/>
  <c r="Q61" i="26"/>
  <c r="S61" i="26"/>
  <c r="U61" i="26"/>
  <c r="W61" i="26"/>
  <c r="Y61" i="26"/>
  <c r="AA61" i="26"/>
  <c r="AC61" i="26"/>
  <c r="I17" i="26"/>
  <c r="K17" i="26"/>
  <c r="M17" i="26"/>
  <c r="O17" i="26"/>
  <c r="Q17" i="26"/>
  <c r="S17" i="26"/>
  <c r="U17" i="26"/>
  <c r="W17" i="26"/>
  <c r="Y17" i="26"/>
  <c r="AA17" i="26"/>
  <c r="AC17" i="26"/>
  <c r="I75" i="29"/>
  <c r="K75" i="29"/>
  <c r="M75" i="29"/>
  <c r="O75" i="29"/>
  <c r="Q75" i="29"/>
  <c r="S75" i="29"/>
  <c r="U75" i="29"/>
  <c r="W75" i="29"/>
  <c r="Y75" i="29"/>
  <c r="I72" i="29"/>
  <c r="K72" i="29"/>
  <c r="M72" i="29"/>
  <c r="O72" i="29"/>
  <c r="Q72" i="29"/>
  <c r="S72" i="29"/>
  <c r="U72" i="29"/>
  <c r="W72" i="29"/>
  <c r="Y72" i="29"/>
  <c r="I95" i="29"/>
  <c r="K95" i="29"/>
  <c r="M95" i="29"/>
  <c r="O95" i="29"/>
  <c r="Q95" i="29"/>
  <c r="S95" i="29"/>
  <c r="U95" i="29"/>
  <c r="W95" i="29"/>
  <c r="Y95" i="29"/>
  <c r="I103" i="29"/>
  <c r="K103" i="29"/>
  <c r="M103" i="29"/>
  <c r="O103" i="29"/>
  <c r="Q103" i="29"/>
  <c r="S103" i="29"/>
  <c r="U103" i="29"/>
  <c r="W103" i="29"/>
  <c r="Y103" i="29"/>
  <c r="I36" i="29"/>
  <c r="K36" i="29"/>
  <c r="M36" i="29"/>
  <c r="O36" i="29"/>
  <c r="Q36" i="29"/>
  <c r="S36" i="29"/>
  <c r="U36" i="29"/>
  <c r="W36" i="29"/>
  <c r="Y36" i="29"/>
  <c r="I108" i="29"/>
  <c r="K108" i="29"/>
  <c r="M108" i="29"/>
  <c r="O108" i="29"/>
  <c r="Q108" i="29"/>
  <c r="S108" i="29"/>
  <c r="U108" i="29"/>
  <c r="W108" i="29"/>
  <c r="Y108" i="29"/>
  <c r="I97" i="29"/>
  <c r="K97" i="29"/>
  <c r="M97" i="29"/>
  <c r="O97" i="29"/>
  <c r="Q97" i="29"/>
  <c r="S97" i="29"/>
  <c r="U97" i="29"/>
  <c r="W97" i="29"/>
  <c r="Y97" i="29"/>
  <c r="I98" i="29"/>
  <c r="K98" i="29"/>
  <c r="M98" i="29"/>
  <c r="O98" i="29"/>
  <c r="Q98" i="29"/>
  <c r="S98" i="29"/>
  <c r="U98" i="29"/>
  <c r="W98" i="29"/>
  <c r="Y98" i="29"/>
  <c r="I79" i="28"/>
  <c r="K79" i="28"/>
  <c r="M79" i="28"/>
  <c r="O79" i="28"/>
  <c r="Q79" i="28"/>
  <c r="S79" i="28"/>
  <c r="U79" i="28"/>
  <c r="W79" i="28"/>
  <c r="Y79" i="28"/>
  <c r="I97" i="28"/>
  <c r="K97" i="28"/>
  <c r="M97" i="28"/>
  <c r="O97" i="28"/>
  <c r="Q97" i="28"/>
  <c r="S97" i="28"/>
  <c r="U97" i="28"/>
  <c r="W97" i="28"/>
  <c r="Y97" i="28"/>
  <c r="I68" i="28"/>
  <c r="K68" i="28"/>
  <c r="M68" i="28"/>
  <c r="O68" i="28"/>
  <c r="Q68" i="28"/>
  <c r="S68" i="28"/>
  <c r="U68" i="28"/>
  <c r="W68" i="28"/>
  <c r="Y68" i="28"/>
  <c r="I100" i="28"/>
  <c r="K100" i="28"/>
  <c r="M100" i="28"/>
  <c r="O100" i="28"/>
  <c r="Q100" i="28"/>
  <c r="S100" i="28"/>
  <c r="U100" i="28"/>
  <c r="W100" i="28"/>
  <c r="Y100" i="28"/>
  <c r="I76" i="28"/>
  <c r="K76" i="28"/>
  <c r="M76" i="28"/>
  <c r="O76" i="28"/>
  <c r="Q76" i="28"/>
  <c r="S76" i="28"/>
  <c r="U76" i="28"/>
  <c r="W76" i="28"/>
  <c r="Y76" i="28"/>
  <c r="I60" i="28"/>
  <c r="K60" i="28"/>
  <c r="M60" i="28"/>
  <c r="O60" i="28"/>
  <c r="Q60" i="28"/>
  <c r="S60" i="28"/>
  <c r="U60" i="28"/>
  <c r="W60" i="28"/>
  <c r="Y60" i="28"/>
  <c r="I94" i="28"/>
  <c r="K94" i="28"/>
  <c r="M94" i="28"/>
  <c r="O94" i="28"/>
  <c r="Q94" i="28"/>
  <c r="S94" i="28"/>
  <c r="U94" i="28"/>
  <c r="W94" i="28"/>
  <c r="Y94" i="28"/>
  <c r="I59" i="28"/>
  <c r="K59" i="28"/>
  <c r="M59" i="28"/>
  <c r="O59" i="28"/>
  <c r="Q59" i="28"/>
  <c r="S59" i="28"/>
  <c r="U59" i="28"/>
  <c r="W59" i="28"/>
  <c r="Y59" i="28"/>
  <c r="I31" i="28"/>
  <c r="K31" i="28"/>
  <c r="M31" i="28"/>
  <c r="O31" i="28"/>
  <c r="Q31" i="28"/>
  <c r="S31" i="28"/>
  <c r="U31" i="28"/>
  <c r="W31" i="28"/>
  <c r="Y31" i="28"/>
  <c r="I32" i="28"/>
  <c r="K32" i="28"/>
  <c r="M32" i="28"/>
  <c r="O32" i="28"/>
  <c r="Q32" i="28"/>
  <c r="S32" i="28"/>
  <c r="U32" i="28"/>
  <c r="W32" i="28"/>
  <c r="Y32" i="28"/>
  <c r="I14" i="28"/>
  <c r="K14" i="28"/>
  <c r="M14" i="28"/>
  <c r="O14" i="28"/>
  <c r="Q14" i="28"/>
  <c r="S14" i="28"/>
  <c r="U14" i="28"/>
  <c r="W14" i="28"/>
  <c r="Y14" i="28"/>
  <c r="I17" i="28"/>
  <c r="K17" i="28"/>
  <c r="M17" i="28"/>
  <c r="O17" i="28"/>
  <c r="Q17" i="28"/>
  <c r="S17" i="28"/>
  <c r="U17" i="28"/>
  <c r="W17" i="28"/>
  <c r="Y17" i="28"/>
  <c r="I27" i="28"/>
  <c r="K27" i="28"/>
  <c r="M27" i="28"/>
  <c r="O27" i="28"/>
  <c r="Q27" i="28"/>
  <c r="S27" i="28"/>
  <c r="U27" i="28"/>
  <c r="W27" i="28"/>
  <c r="Y27" i="28"/>
  <c r="I71" i="29"/>
  <c r="K71" i="29"/>
  <c r="M71" i="29"/>
  <c r="O71" i="29"/>
  <c r="Q71" i="29"/>
  <c r="S71" i="29"/>
  <c r="U71" i="29"/>
  <c r="W71" i="29"/>
  <c r="Y71" i="29"/>
  <c r="I21" i="29"/>
  <c r="K21" i="29"/>
  <c r="M21" i="29"/>
  <c r="O21" i="29"/>
  <c r="Q21" i="29"/>
  <c r="S21" i="29"/>
  <c r="U21" i="29"/>
  <c r="W21" i="29"/>
  <c r="Y21" i="29"/>
  <c r="I64" i="29"/>
  <c r="K64" i="29"/>
  <c r="M64" i="29"/>
  <c r="O64" i="29"/>
  <c r="Q64" i="29"/>
  <c r="S64" i="29"/>
  <c r="U64" i="29"/>
  <c r="W64" i="29"/>
  <c r="Y64" i="29"/>
  <c r="I16" i="29"/>
  <c r="K16" i="29"/>
  <c r="M16" i="29"/>
  <c r="O16" i="29"/>
  <c r="Q16" i="29"/>
  <c r="S16" i="29"/>
  <c r="U16" i="29"/>
  <c r="W16" i="29"/>
  <c r="Y16" i="29"/>
  <c r="E70" i="27" l="1"/>
  <c r="E64" i="26"/>
  <c r="E49" i="26"/>
  <c r="E66" i="26"/>
  <c r="E124" i="29"/>
  <c r="E113" i="28"/>
  <c r="E114" i="28"/>
  <c r="E105" i="28"/>
  <c r="E115" i="28"/>
  <c r="E84" i="28"/>
  <c r="E102" i="28"/>
  <c r="E49" i="27"/>
  <c r="E68" i="27"/>
  <c r="E65" i="26"/>
  <c r="E65" i="27"/>
  <c r="E67" i="27"/>
  <c r="E66" i="27"/>
  <c r="E86" i="27"/>
  <c r="E82" i="28"/>
  <c r="E108" i="28"/>
  <c r="E81" i="28"/>
  <c r="E86" i="28"/>
  <c r="E80" i="28"/>
  <c r="E104" i="28"/>
  <c r="E83" i="28"/>
  <c r="E78" i="28"/>
  <c r="E106" i="28"/>
  <c r="E85" i="28"/>
  <c r="E107" i="28"/>
  <c r="E110" i="28"/>
  <c r="E109" i="28"/>
  <c r="E77" i="28"/>
  <c r="E117" i="29"/>
  <c r="E112" i="29"/>
  <c r="E73" i="29"/>
  <c r="E50" i="29"/>
  <c r="E84" i="29"/>
  <c r="E81" i="29"/>
  <c r="E119" i="29"/>
  <c r="E118" i="29"/>
  <c r="E110" i="29"/>
  <c r="E76" i="29"/>
  <c r="E82" i="29"/>
  <c r="E109" i="29"/>
  <c r="E120" i="29"/>
  <c r="E83" i="29"/>
  <c r="E114" i="29"/>
  <c r="E113" i="29"/>
  <c r="E111" i="29"/>
  <c r="E74" i="29"/>
  <c r="E78" i="29"/>
  <c r="E77" i="29"/>
  <c r="E116" i="29"/>
  <c r="E115" i="29"/>
  <c r="E49" i="29"/>
  <c r="E69" i="27"/>
  <c r="E77" i="26"/>
  <c r="E44" i="26"/>
  <c r="E76" i="26"/>
  <c r="E80" i="26"/>
  <c r="E81" i="26"/>
  <c r="E53" i="26"/>
  <c r="E78" i="26"/>
  <c r="E61" i="27"/>
  <c r="E32" i="27"/>
  <c r="E80" i="27"/>
  <c r="E84" i="27"/>
  <c r="E82" i="27"/>
  <c r="E81" i="27"/>
  <c r="E83" i="27"/>
  <c r="E52" i="26"/>
  <c r="E52" i="27"/>
  <c r="E51" i="27"/>
  <c r="E42" i="27"/>
  <c r="E60" i="27"/>
  <c r="E89" i="29"/>
  <c r="E91" i="28"/>
  <c r="E50" i="28"/>
  <c r="E90" i="28"/>
  <c r="E69" i="26"/>
  <c r="E70" i="29"/>
  <c r="E86" i="29"/>
  <c r="E67" i="29"/>
  <c r="E57" i="29"/>
  <c r="E56" i="26"/>
  <c r="E55" i="26"/>
  <c r="E56" i="29"/>
  <c r="E47" i="29"/>
  <c r="E44" i="29"/>
  <c r="E125" i="29"/>
  <c r="E88" i="29"/>
  <c r="E66" i="28"/>
  <c r="E69" i="28"/>
  <c r="E42" i="28"/>
  <c r="E41" i="28"/>
  <c r="E116" i="28"/>
  <c r="E112" i="28"/>
  <c r="E72" i="27"/>
  <c r="E54" i="27"/>
  <c r="E56" i="27"/>
  <c r="E70" i="26"/>
  <c r="E48" i="26"/>
  <c r="E53" i="27"/>
  <c r="E38" i="26"/>
  <c r="E87" i="29"/>
  <c r="E69" i="29"/>
  <c r="E68" i="29"/>
  <c r="E58" i="29"/>
  <c r="E55" i="29"/>
  <c r="E46" i="29"/>
  <c r="E98" i="29"/>
  <c r="E89" i="28"/>
  <c r="E88" i="28"/>
  <c r="E67" i="28"/>
  <c r="E48" i="28"/>
  <c r="E49" i="28"/>
  <c r="E35" i="28"/>
  <c r="E34" i="28"/>
  <c r="E73" i="27"/>
  <c r="E41" i="27"/>
  <c r="E71" i="27"/>
  <c r="E55" i="27"/>
  <c r="E38" i="27"/>
  <c r="E28" i="27"/>
  <c r="E20" i="27"/>
  <c r="E63" i="27"/>
  <c r="E68" i="26"/>
  <c r="E67" i="26"/>
  <c r="E31" i="26"/>
  <c r="E54" i="26"/>
  <c r="E32" i="26"/>
  <c r="E36" i="26"/>
  <c r="E42" i="26"/>
  <c r="E30" i="26"/>
  <c r="E14" i="26"/>
  <c r="E85" i="26"/>
  <c r="E76" i="28"/>
  <c r="E68" i="28"/>
  <c r="E44" i="27"/>
  <c r="E16" i="27"/>
  <c r="E43" i="27"/>
  <c r="E37" i="27"/>
  <c r="E39" i="27"/>
  <c r="E33" i="27"/>
  <c r="E48" i="27"/>
  <c r="E43" i="26"/>
  <c r="E60" i="26"/>
  <c r="E29" i="26"/>
  <c r="E17" i="26"/>
  <c r="E61" i="26"/>
  <c r="E62" i="26"/>
  <c r="E50" i="26"/>
  <c r="E33" i="26"/>
  <c r="E97" i="29"/>
  <c r="E108" i="29"/>
  <c r="E36" i="29"/>
  <c r="E103" i="29"/>
  <c r="E72" i="29"/>
  <c r="E75" i="29"/>
  <c r="E95" i="29"/>
  <c r="E79" i="28"/>
  <c r="E97" i="28"/>
  <c r="E100" i="28"/>
  <c r="E60" i="28"/>
  <c r="E59" i="28"/>
  <c r="E94" i="28"/>
  <c r="E27" i="28"/>
  <c r="E32" i="28"/>
  <c r="E31" i="28"/>
  <c r="E17" i="28"/>
  <c r="E14" i="28"/>
  <c r="E16" i="29"/>
  <c r="E64" i="29"/>
  <c r="E21" i="29"/>
  <c r="E71" i="29"/>
  <c r="I28" i="29"/>
  <c r="K28" i="29"/>
  <c r="M28" i="29"/>
  <c r="O28" i="29"/>
  <c r="Q28" i="29"/>
  <c r="S28" i="29"/>
  <c r="U28" i="29"/>
  <c r="W28" i="29"/>
  <c r="Y28" i="29"/>
  <c r="I92" i="28"/>
  <c r="K92" i="28"/>
  <c r="M92" i="28"/>
  <c r="O92" i="28"/>
  <c r="Q92" i="28"/>
  <c r="S92" i="28"/>
  <c r="U92" i="28"/>
  <c r="W92" i="28"/>
  <c r="Y92" i="28"/>
  <c r="I99" i="29"/>
  <c r="K99" i="29"/>
  <c r="M99" i="29"/>
  <c r="O99" i="29"/>
  <c r="Q99" i="29"/>
  <c r="S99" i="29"/>
  <c r="U99" i="29"/>
  <c r="W99" i="29"/>
  <c r="Y99" i="29"/>
  <c r="I53" i="28"/>
  <c r="K53" i="28"/>
  <c r="M53" i="28"/>
  <c r="O53" i="28"/>
  <c r="Q53" i="28"/>
  <c r="S53" i="28"/>
  <c r="U53" i="28"/>
  <c r="W53" i="28"/>
  <c r="Y53" i="28"/>
  <c r="I80" i="29"/>
  <c r="K80" i="29"/>
  <c r="M80" i="29"/>
  <c r="O80" i="29"/>
  <c r="Q80" i="29"/>
  <c r="S80" i="29"/>
  <c r="U80" i="29"/>
  <c r="W80" i="29"/>
  <c r="Y80" i="29"/>
  <c r="I38" i="28"/>
  <c r="K38" i="28"/>
  <c r="M38" i="28"/>
  <c r="O38" i="28"/>
  <c r="Q38" i="28"/>
  <c r="S38" i="28"/>
  <c r="U38" i="28"/>
  <c r="W38" i="28"/>
  <c r="Y38" i="28"/>
  <c r="I51" i="28"/>
  <c r="K51" i="28"/>
  <c r="M51" i="28"/>
  <c r="O51" i="28"/>
  <c r="Q51" i="28"/>
  <c r="S51" i="28"/>
  <c r="U51" i="28"/>
  <c r="W51" i="28"/>
  <c r="Y51" i="28"/>
  <c r="I96" i="28"/>
  <c r="K96" i="28"/>
  <c r="M96" i="28"/>
  <c r="O96" i="28"/>
  <c r="Q96" i="28"/>
  <c r="S96" i="28"/>
  <c r="U96" i="28"/>
  <c r="W96" i="28"/>
  <c r="Y96" i="28"/>
  <c r="I71" i="28"/>
  <c r="K71" i="28"/>
  <c r="M71" i="28"/>
  <c r="O71" i="28"/>
  <c r="Q71" i="28"/>
  <c r="S71" i="28"/>
  <c r="U71" i="28"/>
  <c r="W71" i="28"/>
  <c r="Y71" i="28"/>
  <c r="S9" i="27"/>
  <c r="S47" i="27"/>
  <c r="S8" i="27"/>
  <c r="S7" i="27"/>
  <c r="S6" i="27"/>
  <c r="S14" i="27"/>
  <c r="S17" i="27"/>
  <c r="S4" i="27"/>
  <c r="S12" i="27"/>
  <c r="S21" i="27"/>
  <c r="S11" i="27"/>
  <c r="S50" i="27"/>
  <c r="S25" i="27"/>
  <c r="S10" i="27"/>
  <c r="S57" i="27"/>
  <c r="S45" i="27"/>
  <c r="S26" i="27"/>
  <c r="S15" i="27"/>
  <c r="S23" i="27"/>
  <c r="S34" i="27"/>
  <c r="S62" i="27"/>
  <c r="S19" i="27"/>
  <c r="S22" i="27"/>
  <c r="S24" i="27"/>
  <c r="S18" i="27"/>
  <c r="S64" i="27"/>
  <c r="S13" i="27"/>
  <c r="S30" i="27"/>
  <c r="S58" i="27"/>
  <c r="S36" i="27"/>
  <c r="S31" i="27"/>
  <c r="S75" i="27"/>
  <c r="S59" i="27"/>
  <c r="S29" i="27"/>
  <c r="S74" i="27"/>
  <c r="S76" i="27"/>
  <c r="S77" i="27"/>
  <c r="S79" i="27"/>
  <c r="S78" i="27"/>
  <c r="S35" i="27"/>
  <c r="S40" i="27"/>
  <c r="S46" i="27"/>
  <c r="S27" i="27"/>
  <c r="S85" i="27"/>
  <c r="S87" i="27"/>
  <c r="S5" i="27"/>
  <c r="O9" i="27"/>
  <c r="O47" i="27"/>
  <c r="O8" i="27"/>
  <c r="O7" i="27"/>
  <c r="O6" i="27"/>
  <c r="O14" i="27"/>
  <c r="O17" i="27"/>
  <c r="O4" i="27"/>
  <c r="O12" i="27"/>
  <c r="O21" i="27"/>
  <c r="O11" i="27"/>
  <c r="O50" i="27"/>
  <c r="O25" i="27"/>
  <c r="O10" i="27"/>
  <c r="O57" i="27"/>
  <c r="O45" i="27"/>
  <c r="O26" i="27"/>
  <c r="O15" i="27"/>
  <c r="O23" i="27"/>
  <c r="O34" i="27"/>
  <c r="O62" i="27"/>
  <c r="O19" i="27"/>
  <c r="O22" i="27"/>
  <c r="O24" i="27"/>
  <c r="O18" i="27"/>
  <c r="O64" i="27"/>
  <c r="O13" i="27"/>
  <c r="O30" i="27"/>
  <c r="O58" i="27"/>
  <c r="O36" i="27"/>
  <c r="O31" i="27"/>
  <c r="O75" i="27"/>
  <c r="O59" i="27"/>
  <c r="O29" i="27"/>
  <c r="O74" i="27"/>
  <c r="O76" i="27"/>
  <c r="O77" i="27"/>
  <c r="O79" i="27"/>
  <c r="O78" i="27"/>
  <c r="O35" i="27"/>
  <c r="O40" i="27"/>
  <c r="O46" i="27"/>
  <c r="O27" i="27"/>
  <c r="O85" i="27"/>
  <c r="O87" i="27"/>
  <c r="O5" i="27"/>
  <c r="Y5" i="26"/>
  <c r="O4" i="26"/>
  <c r="O8" i="26"/>
  <c r="O9" i="26"/>
  <c r="O15" i="26"/>
  <c r="O12" i="26"/>
  <c r="O6" i="26"/>
  <c r="O7" i="26"/>
  <c r="O21" i="26"/>
  <c r="O13" i="26"/>
  <c r="O16" i="26"/>
  <c r="O10" i="26"/>
  <c r="O11" i="26"/>
  <c r="O18" i="26"/>
  <c r="O26" i="26"/>
  <c r="O20" i="26"/>
  <c r="O24" i="26"/>
  <c r="O25" i="26"/>
  <c r="O35" i="26"/>
  <c r="O37" i="26"/>
  <c r="O73" i="26"/>
  <c r="O51" i="26"/>
  <c r="O45" i="26"/>
  <c r="O47" i="26"/>
  <c r="O22" i="26"/>
  <c r="O28" i="26"/>
  <c r="O27" i="26"/>
  <c r="O19" i="26"/>
  <c r="O75" i="26"/>
  <c r="O23" i="26"/>
  <c r="O34" i="26"/>
  <c r="O72" i="26"/>
  <c r="O57" i="26"/>
  <c r="O63" i="26"/>
  <c r="O39" i="26"/>
  <c r="O59" i="26"/>
  <c r="O74" i="26"/>
  <c r="O71" i="26"/>
  <c r="O40" i="26"/>
  <c r="O46" i="26"/>
  <c r="O79" i="26"/>
  <c r="O58" i="26"/>
  <c r="O41" i="26"/>
  <c r="O82" i="26"/>
  <c r="O83" i="26"/>
  <c r="O5" i="26"/>
  <c r="S4" i="26"/>
  <c r="S8" i="26"/>
  <c r="S9" i="26"/>
  <c r="S15" i="26"/>
  <c r="S12" i="26"/>
  <c r="S6" i="26"/>
  <c r="S7" i="26"/>
  <c r="S21" i="26"/>
  <c r="S13" i="26"/>
  <c r="S16" i="26"/>
  <c r="S10" i="26"/>
  <c r="S11" i="26"/>
  <c r="S18" i="26"/>
  <c r="S26" i="26"/>
  <c r="S20" i="26"/>
  <c r="S24" i="26"/>
  <c r="S25" i="26"/>
  <c r="S35" i="26"/>
  <c r="S37" i="26"/>
  <c r="S73" i="26"/>
  <c r="S51" i="26"/>
  <c r="S45" i="26"/>
  <c r="S47" i="26"/>
  <c r="S22" i="26"/>
  <c r="S28" i="26"/>
  <c r="S27" i="26"/>
  <c r="S19" i="26"/>
  <c r="S75" i="26"/>
  <c r="S23" i="26"/>
  <c r="S34" i="26"/>
  <c r="S72" i="26"/>
  <c r="S57" i="26"/>
  <c r="S63" i="26"/>
  <c r="S39" i="26"/>
  <c r="S59" i="26"/>
  <c r="S74" i="26"/>
  <c r="S71" i="26"/>
  <c r="S40" i="26"/>
  <c r="S46" i="26"/>
  <c r="S79" i="26"/>
  <c r="S58" i="26"/>
  <c r="S41" i="26"/>
  <c r="S82" i="26"/>
  <c r="S83" i="26"/>
  <c r="S5" i="26"/>
  <c r="E92" i="28" l="1"/>
  <c r="E96" i="28"/>
  <c r="E51" i="28"/>
  <c r="E71" i="28"/>
  <c r="E38" i="28"/>
  <c r="E53" i="28"/>
  <c r="E99" i="29"/>
  <c r="E28" i="29"/>
  <c r="E80" i="29"/>
  <c r="I61" i="29"/>
  <c r="K61" i="29"/>
  <c r="M61" i="29"/>
  <c r="O61" i="29"/>
  <c r="Q61" i="29"/>
  <c r="S61" i="29"/>
  <c r="U61" i="29"/>
  <c r="W61" i="29"/>
  <c r="Y61" i="29"/>
  <c r="I30" i="29"/>
  <c r="K30" i="29"/>
  <c r="M30" i="29"/>
  <c r="O30" i="29"/>
  <c r="Q30" i="29"/>
  <c r="S30" i="29"/>
  <c r="U30" i="29"/>
  <c r="W30" i="29"/>
  <c r="Y30" i="29"/>
  <c r="I63" i="29"/>
  <c r="K63" i="29"/>
  <c r="M63" i="29"/>
  <c r="O63" i="29"/>
  <c r="Q63" i="29"/>
  <c r="S63" i="29"/>
  <c r="U63" i="29"/>
  <c r="W63" i="29"/>
  <c r="Y63" i="29"/>
  <c r="I42" i="29"/>
  <c r="K42" i="29"/>
  <c r="M42" i="29"/>
  <c r="O42" i="29"/>
  <c r="Q42" i="29"/>
  <c r="S42" i="29"/>
  <c r="U42" i="29"/>
  <c r="W42" i="29"/>
  <c r="Y42" i="29"/>
  <c r="I60" i="29"/>
  <c r="K60" i="29"/>
  <c r="M60" i="29"/>
  <c r="O60" i="29"/>
  <c r="Q60" i="29"/>
  <c r="S60" i="29"/>
  <c r="U60" i="29"/>
  <c r="W60" i="29"/>
  <c r="Y60" i="29"/>
  <c r="E60" i="29" l="1"/>
  <c r="E42" i="29"/>
  <c r="E30" i="29"/>
  <c r="E63" i="29"/>
  <c r="E61" i="29"/>
  <c r="I59" i="29"/>
  <c r="K59" i="29"/>
  <c r="M59" i="29"/>
  <c r="O59" i="29"/>
  <c r="Q59" i="29"/>
  <c r="S59" i="29"/>
  <c r="U59" i="29"/>
  <c r="W59" i="29"/>
  <c r="Y59" i="29"/>
  <c r="I85" i="29"/>
  <c r="K85" i="29"/>
  <c r="M85" i="29"/>
  <c r="O85" i="29"/>
  <c r="Q85" i="29"/>
  <c r="S85" i="29"/>
  <c r="U85" i="29"/>
  <c r="W85" i="29"/>
  <c r="Y85" i="29"/>
  <c r="I41" i="29"/>
  <c r="K41" i="29"/>
  <c r="M41" i="29"/>
  <c r="O41" i="29"/>
  <c r="Q41" i="29"/>
  <c r="S41" i="29"/>
  <c r="U41" i="29"/>
  <c r="W41" i="29"/>
  <c r="Y41" i="29"/>
  <c r="I94" i="29"/>
  <c r="K94" i="29"/>
  <c r="M94" i="29"/>
  <c r="O94" i="29"/>
  <c r="Q94" i="29"/>
  <c r="S94" i="29"/>
  <c r="U94" i="29"/>
  <c r="W94" i="29"/>
  <c r="Y94" i="29"/>
  <c r="I29" i="29"/>
  <c r="K29" i="29"/>
  <c r="M29" i="29"/>
  <c r="O29" i="29"/>
  <c r="Q29" i="29"/>
  <c r="S29" i="29"/>
  <c r="U29" i="29"/>
  <c r="W29" i="29"/>
  <c r="Y29" i="29"/>
  <c r="I32" i="29"/>
  <c r="K32" i="29"/>
  <c r="M32" i="29"/>
  <c r="O32" i="29"/>
  <c r="Q32" i="29"/>
  <c r="S32" i="29"/>
  <c r="U32" i="29"/>
  <c r="W32" i="29"/>
  <c r="Y32" i="29"/>
  <c r="I33" i="29"/>
  <c r="K33" i="29"/>
  <c r="M33" i="29"/>
  <c r="O33" i="29"/>
  <c r="Q33" i="29"/>
  <c r="S33" i="29"/>
  <c r="U33" i="29"/>
  <c r="W33" i="29"/>
  <c r="Y33" i="29"/>
  <c r="I43" i="29"/>
  <c r="K43" i="29"/>
  <c r="M43" i="29"/>
  <c r="O43" i="29"/>
  <c r="Q43" i="29"/>
  <c r="S43" i="29"/>
  <c r="U43" i="29"/>
  <c r="W43" i="29"/>
  <c r="Y43" i="29"/>
  <c r="I36" i="28"/>
  <c r="M36" i="28"/>
  <c r="O36" i="28"/>
  <c r="Q36" i="28"/>
  <c r="S36" i="28"/>
  <c r="U36" i="28"/>
  <c r="W36" i="28"/>
  <c r="Y36" i="28"/>
  <c r="I16" i="28"/>
  <c r="K16" i="28"/>
  <c r="M16" i="28"/>
  <c r="O16" i="28"/>
  <c r="Q16" i="28"/>
  <c r="S16" i="28"/>
  <c r="U16" i="28"/>
  <c r="W16" i="28"/>
  <c r="Y16" i="28"/>
  <c r="I55" i="28"/>
  <c r="K55" i="28"/>
  <c r="M55" i="28"/>
  <c r="O55" i="28"/>
  <c r="Q55" i="28"/>
  <c r="S55" i="28"/>
  <c r="U55" i="28"/>
  <c r="W55" i="28"/>
  <c r="Y55" i="28"/>
  <c r="I95" i="28"/>
  <c r="K95" i="28"/>
  <c r="M95" i="28"/>
  <c r="O95" i="28"/>
  <c r="Q95" i="28"/>
  <c r="S95" i="28"/>
  <c r="U95" i="28"/>
  <c r="W95" i="28"/>
  <c r="Y95" i="28"/>
  <c r="I65" i="28"/>
  <c r="K65" i="28"/>
  <c r="M65" i="28"/>
  <c r="O65" i="28"/>
  <c r="Q65" i="28"/>
  <c r="S65" i="28"/>
  <c r="U65" i="28"/>
  <c r="W65" i="28"/>
  <c r="Y65" i="28"/>
  <c r="E95" i="28" l="1"/>
  <c r="E55" i="28"/>
  <c r="E16" i="28"/>
  <c r="E36" i="28"/>
  <c r="E65" i="28"/>
  <c r="E85" i="29"/>
  <c r="E94" i="29"/>
  <c r="E41" i="29"/>
  <c r="E59" i="29"/>
  <c r="E43" i="29"/>
  <c r="E33" i="29"/>
  <c r="E32" i="29"/>
  <c r="E29" i="29"/>
  <c r="I34" i="27"/>
  <c r="K34" i="27"/>
  <c r="M34" i="27"/>
  <c r="Q34" i="27"/>
  <c r="U34" i="27"/>
  <c r="W34" i="27"/>
  <c r="Y34" i="27"/>
  <c r="AA34" i="27"/>
  <c r="AC34" i="27"/>
  <c r="I59" i="27"/>
  <c r="K59" i="27"/>
  <c r="M59" i="27"/>
  <c r="Q59" i="27"/>
  <c r="U59" i="27"/>
  <c r="W59" i="27"/>
  <c r="Y59" i="27"/>
  <c r="AA59" i="27"/>
  <c r="AC59" i="27"/>
  <c r="I28" i="26"/>
  <c r="K28" i="26"/>
  <c r="M28" i="26"/>
  <c r="Q28" i="26"/>
  <c r="U28" i="26"/>
  <c r="W28" i="26"/>
  <c r="Y28" i="26"/>
  <c r="AA28" i="26"/>
  <c r="AC28" i="26"/>
  <c r="I23" i="26"/>
  <c r="K23" i="26"/>
  <c r="M23" i="26"/>
  <c r="Q23" i="26"/>
  <c r="U23" i="26"/>
  <c r="W23" i="26"/>
  <c r="Y23" i="26"/>
  <c r="AA23" i="26"/>
  <c r="AC23" i="26"/>
  <c r="I75" i="26"/>
  <c r="K75" i="26"/>
  <c r="M75" i="26"/>
  <c r="Q75" i="26"/>
  <c r="U75" i="26"/>
  <c r="W75" i="26"/>
  <c r="Y75" i="26"/>
  <c r="AA75" i="26"/>
  <c r="AC75" i="26"/>
  <c r="K63" i="26"/>
  <c r="M63" i="26"/>
  <c r="Q63" i="26"/>
  <c r="U63" i="26"/>
  <c r="W63" i="26"/>
  <c r="Y63" i="26"/>
  <c r="AA63" i="26"/>
  <c r="AC63" i="26"/>
  <c r="I57" i="26"/>
  <c r="K57" i="26"/>
  <c r="M57" i="26"/>
  <c r="Q57" i="26"/>
  <c r="U57" i="26"/>
  <c r="W57" i="26"/>
  <c r="Y57" i="26"/>
  <c r="AA57" i="26"/>
  <c r="AC57" i="26"/>
  <c r="E57" i="26" l="1"/>
  <c r="E59" i="27"/>
  <c r="E34" i="27"/>
  <c r="E63" i="26"/>
  <c r="E75" i="26"/>
  <c r="E28" i="26"/>
  <c r="E23" i="26"/>
  <c r="I24" i="27"/>
  <c r="K24" i="27"/>
  <c r="M24" i="27"/>
  <c r="Q24" i="27"/>
  <c r="U24" i="27"/>
  <c r="W24" i="27"/>
  <c r="Y24" i="27"/>
  <c r="AA24" i="27"/>
  <c r="AC24" i="27"/>
  <c r="I29" i="27"/>
  <c r="K29" i="27"/>
  <c r="M29" i="27"/>
  <c r="Q29" i="27"/>
  <c r="U29" i="27"/>
  <c r="W29" i="27"/>
  <c r="Y29" i="27"/>
  <c r="AA29" i="27"/>
  <c r="AC29" i="27"/>
  <c r="I74" i="27"/>
  <c r="K74" i="27"/>
  <c r="M74" i="27"/>
  <c r="Q74" i="27"/>
  <c r="U74" i="27"/>
  <c r="W74" i="27"/>
  <c r="Y74" i="27"/>
  <c r="AA74" i="27"/>
  <c r="AC74" i="27"/>
  <c r="I71" i="26"/>
  <c r="K71" i="26"/>
  <c r="M71" i="26"/>
  <c r="Q71" i="26"/>
  <c r="U71" i="26"/>
  <c r="W71" i="26"/>
  <c r="Y71" i="26"/>
  <c r="AA71" i="26"/>
  <c r="AC71" i="26"/>
  <c r="E29" i="27" l="1"/>
  <c r="E24" i="27"/>
  <c r="E71" i="26"/>
  <c r="E74" i="27"/>
  <c r="I13" i="27"/>
  <c r="K13" i="27"/>
  <c r="M13" i="27"/>
  <c r="Q13" i="27"/>
  <c r="U13" i="27"/>
  <c r="W13" i="27"/>
  <c r="Y13" i="27"/>
  <c r="AA13" i="27"/>
  <c r="AC13" i="27"/>
  <c r="I11" i="27"/>
  <c r="K11" i="27"/>
  <c r="M11" i="27"/>
  <c r="Q11" i="27"/>
  <c r="U11" i="27"/>
  <c r="W11" i="27"/>
  <c r="Y11" i="27"/>
  <c r="AA11" i="27"/>
  <c r="AC11" i="27"/>
  <c r="I15" i="27"/>
  <c r="K15" i="27"/>
  <c r="M15" i="27"/>
  <c r="Q15" i="27"/>
  <c r="U15" i="27"/>
  <c r="W15" i="27"/>
  <c r="Y15" i="27"/>
  <c r="AA15" i="27"/>
  <c r="AC15" i="27"/>
  <c r="I18" i="27"/>
  <c r="K18" i="27"/>
  <c r="M18" i="27"/>
  <c r="Q18" i="27"/>
  <c r="U18" i="27"/>
  <c r="W18" i="27"/>
  <c r="Y18" i="27"/>
  <c r="AA18" i="27"/>
  <c r="AC18" i="27"/>
  <c r="I72" i="26"/>
  <c r="K72" i="26"/>
  <c r="M72" i="26"/>
  <c r="Q72" i="26"/>
  <c r="U72" i="26"/>
  <c r="W72" i="26"/>
  <c r="Y72" i="26"/>
  <c r="AA72" i="26"/>
  <c r="AC72" i="26"/>
  <c r="I66" i="29"/>
  <c r="K104" i="29"/>
  <c r="M104" i="29"/>
  <c r="O104" i="29"/>
  <c r="Q104" i="29"/>
  <c r="S104" i="29"/>
  <c r="U104" i="29"/>
  <c r="W104" i="29"/>
  <c r="Y104" i="29"/>
  <c r="K93" i="29"/>
  <c r="M93" i="29"/>
  <c r="O93" i="29"/>
  <c r="Q93" i="29"/>
  <c r="S93" i="29"/>
  <c r="U93" i="29"/>
  <c r="W93" i="29"/>
  <c r="Y93" i="29"/>
  <c r="I90" i="29"/>
  <c r="K53" i="29"/>
  <c r="M53" i="29"/>
  <c r="O53" i="29"/>
  <c r="Q53" i="29"/>
  <c r="S53" i="29"/>
  <c r="U53" i="29"/>
  <c r="W53" i="29"/>
  <c r="Y53" i="29"/>
  <c r="K105" i="29"/>
  <c r="M105" i="29"/>
  <c r="O105" i="29"/>
  <c r="Q105" i="29"/>
  <c r="S105" i="29"/>
  <c r="U105" i="29"/>
  <c r="W105" i="29"/>
  <c r="Y105" i="29"/>
  <c r="I37" i="29"/>
  <c r="E18" i="27" l="1"/>
  <c r="E11" i="27"/>
  <c r="E15" i="27"/>
  <c r="E13" i="27"/>
  <c r="E72" i="26"/>
  <c r="I44" i="28"/>
  <c r="K111" i="28"/>
  <c r="M111" i="28"/>
  <c r="O111" i="28"/>
  <c r="Q111" i="28"/>
  <c r="S111" i="28"/>
  <c r="U111" i="28"/>
  <c r="W111" i="28"/>
  <c r="Y111" i="28"/>
  <c r="I46" i="28"/>
  <c r="K46" i="28"/>
  <c r="M46" i="28"/>
  <c r="O46" i="28"/>
  <c r="Q46" i="28"/>
  <c r="S46" i="28"/>
  <c r="U46" i="28"/>
  <c r="W46" i="28"/>
  <c r="Y46" i="28"/>
  <c r="I72" i="28"/>
  <c r="K72" i="28"/>
  <c r="M72" i="28"/>
  <c r="O72" i="28"/>
  <c r="Q72" i="28"/>
  <c r="S72" i="28"/>
  <c r="U72" i="28"/>
  <c r="W72" i="28"/>
  <c r="Y72" i="28"/>
  <c r="I70" i="28"/>
  <c r="K70" i="28"/>
  <c r="M70" i="28"/>
  <c r="O70" i="28"/>
  <c r="Q70" i="28"/>
  <c r="S70" i="28"/>
  <c r="U70" i="28"/>
  <c r="W70" i="28"/>
  <c r="Y70" i="28"/>
  <c r="I28" i="28"/>
  <c r="I26" i="28"/>
  <c r="E72" i="28" l="1"/>
  <c r="E46" i="28"/>
  <c r="E70" i="28"/>
  <c r="X128" i="29"/>
  <c r="V128" i="29"/>
  <c r="T128" i="29"/>
  <c r="R128" i="29"/>
  <c r="P128" i="29"/>
  <c r="N128" i="29"/>
  <c r="L128" i="29"/>
  <c r="J128" i="29"/>
  <c r="H128" i="29"/>
  <c r="AB90" i="27"/>
  <c r="Z90" i="27"/>
  <c r="X90" i="27"/>
  <c r="V90" i="27"/>
  <c r="T90" i="27"/>
  <c r="R90" i="27"/>
  <c r="P90" i="27"/>
  <c r="N90" i="27"/>
  <c r="L90" i="27"/>
  <c r="J90" i="27"/>
  <c r="H90" i="27"/>
  <c r="I4" i="29" l="1"/>
  <c r="K4" i="29"/>
  <c r="M4" i="29"/>
  <c r="O4" i="29"/>
  <c r="Q4" i="29"/>
  <c r="S4" i="29"/>
  <c r="U4" i="29"/>
  <c r="W4" i="29"/>
  <c r="Y4" i="29"/>
  <c r="I11" i="29"/>
  <c r="K11" i="29"/>
  <c r="M11" i="29"/>
  <c r="O11" i="29"/>
  <c r="Q11" i="29"/>
  <c r="S11" i="29"/>
  <c r="U11" i="29"/>
  <c r="W11" i="29"/>
  <c r="Y11" i="29"/>
  <c r="I13" i="29"/>
  <c r="K5" i="29"/>
  <c r="M5" i="29"/>
  <c r="O5" i="29"/>
  <c r="Q5" i="29"/>
  <c r="S5" i="29"/>
  <c r="U5" i="29"/>
  <c r="W5" i="29"/>
  <c r="Y5" i="29"/>
  <c r="I18" i="29"/>
  <c r="K18" i="29"/>
  <c r="M18" i="29"/>
  <c r="O18" i="29"/>
  <c r="Q18" i="29"/>
  <c r="S18" i="29"/>
  <c r="U18" i="29"/>
  <c r="W18" i="29"/>
  <c r="Y18" i="29"/>
  <c r="I45" i="29"/>
  <c r="K45" i="29"/>
  <c r="M45" i="29"/>
  <c r="O45" i="29"/>
  <c r="Q45" i="29"/>
  <c r="S45" i="29"/>
  <c r="U45" i="29"/>
  <c r="W45" i="29"/>
  <c r="Y45" i="29"/>
  <c r="I12" i="29"/>
  <c r="K12" i="29"/>
  <c r="M12" i="29"/>
  <c r="O12" i="29"/>
  <c r="Q12" i="29"/>
  <c r="S12" i="29"/>
  <c r="U12" i="29"/>
  <c r="W12" i="29"/>
  <c r="Y12" i="29"/>
  <c r="I35" i="29"/>
  <c r="K10" i="29"/>
  <c r="M10" i="29"/>
  <c r="O10" i="29"/>
  <c r="Q10" i="29"/>
  <c r="S10" i="29"/>
  <c r="U10" i="29"/>
  <c r="W10" i="29"/>
  <c r="Y10" i="29"/>
  <c r="I24" i="29"/>
  <c r="K24" i="29"/>
  <c r="M24" i="29"/>
  <c r="O24" i="29"/>
  <c r="Q24" i="29"/>
  <c r="S24" i="29"/>
  <c r="U24" i="29"/>
  <c r="W24" i="29"/>
  <c r="Y24" i="29"/>
  <c r="I14" i="29"/>
  <c r="K14" i="29"/>
  <c r="M14" i="29"/>
  <c r="O14" i="29"/>
  <c r="Q14" i="29"/>
  <c r="S14" i="29"/>
  <c r="U14" i="29"/>
  <c r="W14" i="29"/>
  <c r="Y14" i="29"/>
  <c r="I15" i="29"/>
  <c r="K8" i="29"/>
  <c r="M8" i="29"/>
  <c r="O8" i="29"/>
  <c r="Q8" i="29"/>
  <c r="S8" i="29"/>
  <c r="U8" i="29"/>
  <c r="W8" i="29"/>
  <c r="Y8" i="29"/>
  <c r="I34" i="29"/>
  <c r="K35" i="29"/>
  <c r="M35" i="29"/>
  <c r="O35" i="29"/>
  <c r="Q35" i="29"/>
  <c r="S35" i="29"/>
  <c r="U35" i="29"/>
  <c r="W35" i="29"/>
  <c r="Y35" i="29"/>
  <c r="I8" i="29"/>
  <c r="K17" i="29"/>
  <c r="M17" i="29"/>
  <c r="O17" i="29"/>
  <c r="Q17" i="29"/>
  <c r="S17" i="29"/>
  <c r="U17" i="29"/>
  <c r="W17" i="29"/>
  <c r="Y17" i="29"/>
  <c r="I40" i="29"/>
  <c r="K19" i="29"/>
  <c r="M19" i="29"/>
  <c r="O19" i="29"/>
  <c r="Q19" i="29"/>
  <c r="S19" i="29"/>
  <c r="U19" i="29"/>
  <c r="W19" i="29"/>
  <c r="Y19" i="29"/>
  <c r="I38" i="29"/>
  <c r="K34" i="29"/>
  <c r="M34" i="29"/>
  <c r="O34" i="29"/>
  <c r="Q34" i="29"/>
  <c r="S34" i="29"/>
  <c r="U34" i="29"/>
  <c r="W34" i="29"/>
  <c r="Y34" i="29"/>
  <c r="I17" i="29"/>
  <c r="K23" i="29"/>
  <c r="M23" i="29"/>
  <c r="O23" i="29"/>
  <c r="Q23" i="29"/>
  <c r="S23" i="29"/>
  <c r="U23" i="29"/>
  <c r="W23" i="29"/>
  <c r="Y23" i="29"/>
  <c r="I9" i="29"/>
  <c r="K65" i="29"/>
  <c r="M65" i="29"/>
  <c r="O65" i="29"/>
  <c r="Q65" i="29"/>
  <c r="S65" i="29"/>
  <c r="U65" i="29"/>
  <c r="W65" i="29"/>
  <c r="Y65" i="29"/>
  <c r="K96" i="29"/>
  <c r="M96" i="29"/>
  <c r="O96" i="29"/>
  <c r="Q96" i="29"/>
  <c r="S96" i="29"/>
  <c r="U96" i="29"/>
  <c r="W96" i="29"/>
  <c r="Y96" i="29"/>
  <c r="K48" i="29"/>
  <c r="M48" i="29"/>
  <c r="O48" i="29"/>
  <c r="Q48" i="29"/>
  <c r="S48" i="29"/>
  <c r="U48" i="29"/>
  <c r="W48" i="29"/>
  <c r="Y48" i="29"/>
  <c r="I96" i="29"/>
  <c r="K31" i="29"/>
  <c r="M31" i="29"/>
  <c r="O31" i="29"/>
  <c r="Q31" i="29"/>
  <c r="S31" i="29"/>
  <c r="U31" i="29"/>
  <c r="W31" i="29"/>
  <c r="Y31" i="29"/>
  <c r="I26" i="29"/>
  <c r="K62" i="29"/>
  <c r="M62" i="29"/>
  <c r="O62" i="29"/>
  <c r="Q62" i="29"/>
  <c r="S62" i="29"/>
  <c r="U62" i="29"/>
  <c r="W62" i="29"/>
  <c r="Y62" i="29"/>
  <c r="I31" i="29"/>
  <c r="K22" i="29"/>
  <c r="M22" i="29"/>
  <c r="O22" i="29"/>
  <c r="Q22" i="29"/>
  <c r="S22" i="29"/>
  <c r="U22" i="29"/>
  <c r="W22" i="29"/>
  <c r="Y22" i="29"/>
  <c r="K66" i="29"/>
  <c r="M66" i="29"/>
  <c r="O66" i="29"/>
  <c r="Q66" i="29"/>
  <c r="S66" i="29"/>
  <c r="U66" i="29"/>
  <c r="W66" i="29"/>
  <c r="Y66" i="29"/>
  <c r="I22" i="29"/>
  <c r="K52" i="29"/>
  <c r="M52" i="29"/>
  <c r="O52" i="29"/>
  <c r="Q52" i="29"/>
  <c r="S52" i="29"/>
  <c r="U52" i="29"/>
  <c r="W52" i="29"/>
  <c r="Y52" i="29"/>
  <c r="K90" i="29"/>
  <c r="M90" i="29"/>
  <c r="O90" i="29"/>
  <c r="Q90" i="29"/>
  <c r="S90" i="29"/>
  <c r="U90" i="29"/>
  <c r="W90" i="29"/>
  <c r="Y90" i="29"/>
  <c r="I106" i="29"/>
  <c r="K37" i="29"/>
  <c r="M37" i="29"/>
  <c r="O37" i="29"/>
  <c r="Q37" i="29"/>
  <c r="S37" i="29"/>
  <c r="U37" i="29"/>
  <c r="W37" i="29"/>
  <c r="Y37" i="29"/>
  <c r="I107" i="29"/>
  <c r="I79" i="29"/>
  <c r="I121" i="29"/>
  <c r="I122" i="29"/>
  <c r="I91" i="29"/>
  <c r="I93" i="29"/>
  <c r="E93" i="29" s="1"/>
  <c r="I53" i="29"/>
  <c r="E53" i="29" s="1"/>
  <c r="I123" i="29"/>
  <c r="K106" i="29"/>
  <c r="M106" i="29"/>
  <c r="O106" i="29"/>
  <c r="Q106" i="29"/>
  <c r="S106" i="29"/>
  <c r="U106" i="29"/>
  <c r="W106" i="29"/>
  <c r="Y106" i="29"/>
  <c r="K107" i="29"/>
  <c r="M107" i="29"/>
  <c r="O107" i="29"/>
  <c r="Q107" i="29"/>
  <c r="S107" i="29"/>
  <c r="U107" i="29"/>
  <c r="W107" i="29"/>
  <c r="Y107" i="29"/>
  <c r="K91" i="29"/>
  <c r="M91" i="29"/>
  <c r="O91" i="29"/>
  <c r="Q91" i="29"/>
  <c r="S91" i="29"/>
  <c r="U91" i="29"/>
  <c r="W91" i="29"/>
  <c r="Y91" i="29"/>
  <c r="I5" i="29"/>
  <c r="K13" i="29"/>
  <c r="M13" i="29"/>
  <c r="O13" i="29"/>
  <c r="Q13" i="29"/>
  <c r="S13" i="29"/>
  <c r="U13" i="29"/>
  <c r="W13" i="29"/>
  <c r="Y13" i="29"/>
  <c r="I10" i="29"/>
  <c r="K7" i="29"/>
  <c r="M7" i="29"/>
  <c r="O7" i="29"/>
  <c r="Q7" i="29"/>
  <c r="S7" i="29"/>
  <c r="U7" i="29"/>
  <c r="W7" i="29"/>
  <c r="Y7" i="29"/>
  <c r="I7" i="29"/>
  <c r="K20" i="29"/>
  <c r="M20" i="29"/>
  <c r="O20" i="29"/>
  <c r="Q20" i="29"/>
  <c r="S20" i="29"/>
  <c r="U20" i="29"/>
  <c r="W20" i="29"/>
  <c r="Y20" i="29"/>
  <c r="I20" i="29"/>
  <c r="K38" i="29"/>
  <c r="M38" i="29"/>
  <c r="O38" i="29"/>
  <c r="Q38" i="29"/>
  <c r="S38" i="29"/>
  <c r="U38" i="29"/>
  <c r="W38" i="29"/>
  <c r="Y38" i="29"/>
  <c r="I19" i="29"/>
  <c r="K15" i="29"/>
  <c r="M15" i="29"/>
  <c r="O15" i="29"/>
  <c r="Q15" i="29"/>
  <c r="S15" i="29"/>
  <c r="U15" i="29"/>
  <c r="W15" i="29"/>
  <c r="Y15" i="29"/>
  <c r="I27" i="29"/>
  <c r="K27" i="29"/>
  <c r="M27" i="29"/>
  <c r="O27" i="29"/>
  <c r="Q27" i="29"/>
  <c r="S27" i="29"/>
  <c r="U27" i="29"/>
  <c r="W27" i="29"/>
  <c r="Y27" i="29"/>
  <c r="I23" i="29"/>
  <c r="K39" i="29"/>
  <c r="M39" i="29"/>
  <c r="O39" i="29"/>
  <c r="Q39" i="29"/>
  <c r="S39" i="29"/>
  <c r="U39" i="29"/>
  <c r="W39" i="29"/>
  <c r="Y39" i="29"/>
  <c r="I39" i="29"/>
  <c r="K92" i="29"/>
  <c r="M92" i="29"/>
  <c r="O92" i="29"/>
  <c r="Q92" i="29"/>
  <c r="S92" i="29"/>
  <c r="U92" i="29"/>
  <c r="W92" i="29"/>
  <c r="Y92" i="29"/>
  <c r="I92" i="29"/>
  <c r="K9" i="29"/>
  <c r="M9" i="29"/>
  <c r="O9" i="29"/>
  <c r="Q9" i="29"/>
  <c r="S9" i="29"/>
  <c r="U9" i="29"/>
  <c r="W9" i="29"/>
  <c r="Y9" i="29"/>
  <c r="I48" i="29"/>
  <c r="I62" i="29"/>
  <c r="K26" i="29"/>
  <c r="M26" i="29"/>
  <c r="O26" i="29"/>
  <c r="Q26" i="29"/>
  <c r="S26" i="29"/>
  <c r="U26" i="29"/>
  <c r="W26" i="29"/>
  <c r="Y26" i="29"/>
  <c r="I51" i="29"/>
  <c r="I52" i="29"/>
  <c r="K51" i="29"/>
  <c r="M51" i="29"/>
  <c r="O51" i="29"/>
  <c r="Q51" i="29"/>
  <c r="S51" i="29"/>
  <c r="U51" i="29"/>
  <c r="W51" i="29"/>
  <c r="Y51" i="29"/>
  <c r="I25" i="29"/>
  <c r="K79" i="29"/>
  <c r="M79" i="29"/>
  <c r="O79" i="29"/>
  <c r="Q79" i="29"/>
  <c r="S79" i="29"/>
  <c r="U79" i="29"/>
  <c r="W79" i="29"/>
  <c r="Y79" i="29"/>
  <c r="I100" i="29"/>
  <c r="K25" i="29"/>
  <c r="M25" i="29"/>
  <c r="O25" i="29"/>
  <c r="Q25" i="29"/>
  <c r="S25" i="29"/>
  <c r="U25" i="29"/>
  <c r="W25" i="29"/>
  <c r="Y25" i="29"/>
  <c r="I102" i="29"/>
  <c r="K121" i="29"/>
  <c r="M121" i="29"/>
  <c r="O121" i="29"/>
  <c r="Q121" i="29"/>
  <c r="S121" i="29"/>
  <c r="U121" i="29"/>
  <c r="W121" i="29"/>
  <c r="Y121" i="29"/>
  <c r="K122" i="29"/>
  <c r="M122" i="29"/>
  <c r="O122" i="29"/>
  <c r="Q122" i="29"/>
  <c r="S122" i="29"/>
  <c r="U122" i="29"/>
  <c r="W122" i="29"/>
  <c r="Y122" i="29"/>
  <c r="I104" i="29"/>
  <c r="E104" i="29" s="1"/>
  <c r="K100" i="29"/>
  <c r="M100" i="29"/>
  <c r="O100" i="29"/>
  <c r="Q100" i="29"/>
  <c r="S100" i="29"/>
  <c r="U100" i="29"/>
  <c r="W100" i="29"/>
  <c r="Y100" i="29"/>
  <c r="I105" i="29"/>
  <c r="E105" i="29" s="1"/>
  <c r="K123" i="29"/>
  <c r="M123" i="29"/>
  <c r="O123" i="29"/>
  <c r="Q123" i="29"/>
  <c r="S123" i="29"/>
  <c r="U123" i="29"/>
  <c r="W123" i="29"/>
  <c r="Y123" i="29"/>
  <c r="I101" i="29"/>
  <c r="K101" i="29"/>
  <c r="M101" i="29"/>
  <c r="O101" i="29"/>
  <c r="Q101" i="29"/>
  <c r="S101" i="29"/>
  <c r="U101" i="29"/>
  <c r="W101" i="29"/>
  <c r="Y101" i="29"/>
  <c r="K102" i="29"/>
  <c r="M102" i="29"/>
  <c r="O102" i="29"/>
  <c r="Q102" i="29"/>
  <c r="S102" i="29"/>
  <c r="U102" i="29"/>
  <c r="W102" i="29"/>
  <c r="Y102" i="29"/>
  <c r="I13" i="28"/>
  <c r="K10" i="28"/>
  <c r="M10" i="28"/>
  <c r="O10" i="28"/>
  <c r="Q10" i="28"/>
  <c r="S10" i="28"/>
  <c r="U10" i="28"/>
  <c r="W10" i="28"/>
  <c r="Y10" i="28"/>
  <c r="I10" i="28"/>
  <c r="K7" i="28"/>
  <c r="M7" i="28"/>
  <c r="O7" i="28"/>
  <c r="Q7" i="28"/>
  <c r="S7" i="28"/>
  <c r="U7" i="28"/>
  <c r="W7" i="28"/>
  <c r="Y7" i="28"/>
  <c r="I8" i="28"/>
  <c r="K8" i="28"/>
  <c r="M8" i="28"/>
  <c r="O8" i="28"/>
  <c r="Q8" i="28"/>
  <c r="S8" i="28"/>
  <c r="U8" i="28"/>
  <c r="W8" i="28"/>
  <c r="Y8" i="28"/>
  <c r="I7" i="28"/>
  <c r="K13" i="28"/>
  <c r="M13" i="28"/>
  <c r="O13" i="28"/>
  <c r="Q13" i="28"/>
  <c r="S13" i="28"/>
  <c r="U13" i="28"/>
  <c r="W13" i="28"/>
  <c r="Y13" i="28"/>
  <c r="I15" i="28"/>
  <c r="K20" i="28"/>
  <c r="M20" i="28"/>
  <c r="O20" i="28"/>
  <c r="Q20" i="28"/>
  <c r="S20" i="28"/>
  <c r="U20" i="28"/>
  <c r="W20" i="28"/>
  <c r="Y20" i="28"/>
  <c r="I24" i="28"/>
  <c r="K24" i="28"/>
  <c r="M24" i="28"/>
  <c r="O24" i="28"/>
  <c r="Q24" i="28"/>
  <c r="S24" i="28"/>
  <c r="U24" i="28"/>
  <c r="W24" i="28"/>
  <c r="Y24" i="28"/>
  <c r="I43" i="28"/>
  <c r="K37" i="28"/>
  <c r="M37" i="28"/>
  <c r="O37" i="28"/>
  <c r="Q37" i="28"/>
  <c r="S37" i="28"/>
  <c r="U37" i="28"/>
  <c r="W37" i="28"/>
  <c r="Y37" i="28"/>
  <c r="I33" i="28"/>
  <c r="K43" i="28"/>
  <c r="M43" i="28"/>
  <c r="O43" i="28"/>
  <c r="Q43" i="28"/>
  <c r="S43" i="28"/>
  <c r="U43" i="28"/>
  <c r="W43" i="28"/>
  <c r="Y43" i="28"/>
  <c r="I64" i="28"/>
  <c r="K11" i="28"/>
  <c r="M11" i="28"/>
  <c r="O11" i="28"/>
  <c r="Q11" i="28"/>
  <c r="S11" i="28"/>
  <c r="U11" i="28"/>
  <c r="W11" i="28"/>
  <c r="Y11" i="28"/>
  <c r="I73" i="28"/>
  <c r="K33" i="28"/>
  <c r="M33" i="28"/>
  <c r="O33" i="28"/>
  <c r="Q33" i="28"/>
  <c r="S33" i="28"/>
  <c r="U33" i="28"/>
  <c r="W33" i="28"/>
  <c r="Y33" i="28"/>
  <c r="I11" i="28"/>
  <c r="K64" i="28"/>
  <c r="M64" i="28"/>
  <c r="O64" i="28"/>
  <c r="Q64" i="28"/>
  <c r="S64" i="28"/>
  <c r="U64" i="28"/>
  <c r="W64" i="28"/>
  <c r="Y64" i="28"/>
  <c r="I25" i="28"/>
  <c r="K28" i="28"/>
  <c r="M28" i="28"/>
  <c r="O28" i="28"/>
  <c r="Q28" i="28"/>
  <c r="S28" i="28"/>
  <c r="U28" i="28"/>
  <c r="W28" i="28"/>
  <c r="Y28" i="28"/>
  <c r="I40" i="28"/>
  <c r="K25" i="28"/>
  <c r="M25" i="28"/>
  <c r="O25" i="28"/>
  <c r="Q25" i="28"/>
  <c r="S25" i="28"/>
  <c r="U25" i="28"/>
  <c r="W25" i="28"/>
  <c r="Y25" i="28"/>
  <c r="K74" i="28"/>
  <c r="M74" i="28"/>
  <c r="O74" i="28"/>
  <c r="Q74" i="28"/>
  <c r="S74" i="28"/>
  <c r="U74" i="28"/>
  <c r="W74" i="28"/>
  <c r="Y74" i="28"/>
  <c r="I63" i="28"/>
  <c r="K56" i="28"/>
  <c r="M56" i="28"/>
  <c r="O56" i="28"/>
  <c r="Q56" i="28"/>
  <c r="S56" i="28"/>
  <c r="U56" i="28"/>
  <c r="W56" i="28"/>
  <c r="Y56" i="28"/>
  <c r="I30" i="28"/>
  <c r="K98" i="28"/>
  <c r="M98" i="28"/>
  <c r="O98" i="28"/>
  <c r="Q98" i="28"/>
  <c r="S98" i="28"/>
  <c r="U98" i="28"/>
  <c r="W98" i="28"/>
  <c r="Y98" i="28"/>
  <c r="I22" i="28"/>
  <c r="I56" i="28"/>
  <c r="K54" i="28"/>
  <c r="M54" i="28"/>
  <c r="O54" i="28"/>
  <c r="Q54" i="28"/>
  <c r="S54" i="28"/>
  <c r="U54" i="28"/>
  <c r="W54" i="28"/>
  <c r="Y54" i="28"/>
  <c r="K87" i="28"/>
  <c r="M87" i="28"/>
  <c r="O87" i="28"/>
  <c r="Q87" i="28"/>
  <c r="S87" i="28"/>
  <c r="U87" i="28"/>
  <c r="W87" i="28"/>
  <c r="Y87" i="28"/>
  <c r="I54" i="28"/>
  <c r="K30" i="28"/>
  <c r="M30" i="28"/>
  <c r="O30" i="28"/>
  <c r="Q30" i="28"/>
  <c r="S30" i="28"/>
  <c r="U30" i="28"/>
  <c r="W30" i="28"/>
  <c r="Y30" i="28"/>
  <c r="K44" i="28"/>
  <c r="M44" i="28"/>
  <c r="O44" i="28"/>
  <c r="Q44" i="28"/>
  <c r="S44" i="28"/>
  <c r="U44" i="28"/>
  <c r="W44" i="28"/>
  <c r="Y44" i="28"/>
  <c r="I47" i="28"/>
  <c r="I99" i="28"/>
  <c r="I101" i="28"/>
  <c r="I57" i="28"/>
  <c r="K99" i="28"/>
  <c r="M99" i="28"/>
  <c r="O99" i="28"/>
  <c r="Q99" i="28"/>
  <c r="S99" i="28"/>
  <c r="U99" i="28"/>
  <c r="W99" i="28"/>
  <c r="Y99" i="28"/>
  <c r="I58" i="28"/>
  <c r="I103" i="28"/>
  <c r="I61" i="28"/>
  <c r="K101" i="28"/>
  <c r="M101" i="28"/>
  <c r="O101" i="28"/>
  <c r="Q101" i="28"/>
  <c r="S101" i="28"/>
  <c r="U101" i="28"/>
  <c r="W101" i="28"/>
  <c r="Y101" i="28"/>
  <c r="I62" i="28"/>
  <c r="K57" i="28"/>
  <c r="M57" i="28"/>
  <c r="O57" i="28"/>
  <c r="Q57" i="28"/>
  <c r="S57" i="28"/>
  <c r="U57" i="28"/>
  <c r="W57" i="28"/>
  <c r="Y57" i="28"/>
  <c r="I52" i="28"/>
  <c r="K58" i="28"/>
  <c r="M58" i="28"/>
  <c r="O58" i="28"/>
  <c r="Q58" i="28"/>
  <c r="S58" i="28"/>
  <c r="U58" i="28"/>
  <c r="W58" i="28"/>
  <c r="Y58" i="28"/>
  <c r="K103" i="28"/>
  <c r="M103" i="28"/>
  <c r="O103" i="28"/>
  <c r="Q103" i="28"/>
  <c r="S103" i="28"/>
  <c r="U103" i="28"/>
  <c r="W103" i="28"/>
  <c r="Y103" i="28"/>
  <c r="K61" i="28"/>
  <c r="M61" i="28"/>
  <c r="O61" i="28"/>
  <c r="Q61" i="28"/>
  <c r="S61" i="28"/>
  <c r="U61" i="28"/>
  <c r="W61" i="28"/>
  <c r="Y61" i="28"/>
  <c r="I111" i="28"/>
  <c r="E111" i="28" s="1"/>
  <c r="K62" i="28"/>
  <c r="M62" i="28"/>
  <c r="O62" i="28"/>
  <c r="Q62" i="28"/>
  <c r="S62" i="28"/>
  <c r="U62" i="28"/>
  <c r="W62" i="28"/>
  <c r="Y62" i="28"/>
  <c r="K52" i="28"/>
  <c r="M52" i="28"/>
  <c r="O52" i="28"/>
  <c r="Q52" i="28"/>
  <c r="S52" i="28"/>
  <c r="U52" i="28"/>
  <c r="W52" i="28"/>
  <c r="Y52" i="28"/>
  <c r="I93" i="28"/>
  <c r="I4" i="28"/>
  <c r="K4" i="28"/>
  <c r="M4" i="28"/>
  <c r="O4" i="28"/>
  <c r="Q4" i="28"/>
  <c r="S4" i="28"/>
  <c r="U4" i="28"/>
  <c r="W4" i="28"/>
  <c r="Y4" i="28"/>
  <c r="I5" i="28"/>
  <c r="K5" i="28"/>
  <c r="M5" i="28"/>
  <c r="O5" i="28"/>
  <c r="Q5" i="28"/>
  <c r="S5" i="28"/>
  <c r="U5" i="28"/>
  <c r="W5" i="28"/>
  <c r="Y5" i="28"/>
  <c r="I20" i="28"/>
  <c r="M15" i="28"/>
  <c r="O15" i="28"/>
  <c r="Q15" i="28"/>
  <c r="S15" i="28"/>
  <c r="U15" i="28"/>
  <c r="W15" i="28"/>
  <c r="Y15" i="28"/>
  <c r="I23" i="28"/>
  <c r="K19" i="28"/>
  <c r="M19" i="28"/>
  <c r="O19" i="28"/>
  <c r="Q19" i="28"/>
  <c r="S19" i="28"/>
  <c r="U19" i="28"/>
  <c r="W19" i="28"/>
  <c r="Y19" i="28"/>
  <c r="I6" i="28"/>
  <c r="K6" i="28"/>
  <c r="M6" i="28"/>
  <c r="O6" i="28"/>
  <c r="Q6" i="28"/>
  <c r="S6" i="28"/>
  <c r="U6" i="28"/>
  <c r="W6" i="28"/>
  <c r="Y6" i="28"/>
  <c r="I37" i="28"/>
  <c r="K29" i="28"/>
  <c r="M29" i="28"/>
  <c r="O29" i="28"/>
  <c r="Q29" i="28"/>
  <c r="S29" i="28"/>
  <c r="U29" i="28"/>
  <c r="W29" i="28"/>
  <c r="Y29" i="28"/>
  <c r="I75" i="28"/>
  <c r="K26" i="28"/>
  <c r="M26" i="28"/>
  <c r="O26" i="28"/>
  <c r="Q26" i="28"/>
  <c r="S26" i="28"/>
  <c r="U26" i="28"/>
  <c r="W26" i="28"/>
  <c r="Y26" i="28"/>
  <c r="I18" i="28"/>
  <c r="K45" i="28"/>
  <c r="M45" i="28"/>
  <c r="O45" i="28"/>
  <c r="Q45" i="28"/>
  <c r="S45" i="28"/>
  <c r="U45" i="28"/>
  <c r="W45" i="28"/>
  <c r="Y45" i="28"/>
  <c r="M21" i="28"/>
  <c r="O21" i="28"/>
  <c r="Q21" i="28"/>
  <c r="S21" i="28"/>
  <c r="U21" i="28"/>
  <c r="W21" i="28"/>
  <c r="Y21" i="28"/>
  <c r="K40" i="28"/>
  <c r="M40" i="28"/>
  <c r="O40" i="28"/>
  <c r="Q40" i="28"/>
  <c r="S40" i="28"/>
  <c r="U40" i="28"/>
  <c r="W40" i="28"/>
  <c r="Y40" i="28"/>
  <c r="K47" i="28"/>
  <c r="M47" i="28"/>
  <c r="O47" i="28"/>
  <c r="Q47" i="28"/>
  <c r="S47" i="28"/>
  <c r="U47" i="28"/>
  <c r="W47" i="28"/>
  <c r="Y47" i="28"/>
  <c r="I98" i="28"/>
  <c r="I87" i="28"/>
  <c r="K22" i="28"/>
  <c r="M22" i="28"/>
  <c r="O22" i="28"/>
  <c r="Q22" i="28"/>
  <c r="S22" i="28"/>
  <c r="U22" i="28"/>
  <c r="W22" i="28"/>
  <c r="Y22" i="28"/>
  <c r="K93" i="28"/>
  <c r="M93" i="28"/>
  <c r="O93" i="28"/>
  <c r="Q93" i="28"/>
  <c r="S93" i="28"/>
  <c r="U93" i="28"/>
  <c r="W93" i="28"/>
  <c r="Y93" i="28"/>
  <c r="E62" i="29" l="1"/>
  <c r="E7" i="29"/>
  <c r="E24" i="29"/>
  <c r="E101" i="29"/>
  <c r="E87" i="28"/>
  <c r="E5" i="28"/>
  <c r="E103" i="28"/>
  <c r="E33" i="28"/>
  <c r="E98" i="28"/>
  <c r="E4" i="28"/>
  <c r="E58" i="28"/>
  <c r="E30" i="28"/>
  <c r="E43" i="28"/>
  <c r="E93" i="28"/>
  <c r="E26" i="28"/>
  <c r="E28" i="28"/>
  <c r="E37" i="28"/>
  <c r="E99" i="28"/>
  <c r="E25" i="28"/>
  <c r="E7" i="28"/>
  <c r="E6" i="28"/>
  <c r="E52" i="28"/>
  <c r="E47" i="28"/>
  <c r="E44" i="28"/>
  <c r="E11" i="28"/>
  <c r="E8" i="28"/>
  <c r="E101" i="28"/>
  <c r="E40" i="28"/>
  <c r="E10" i="28"/>
  <c r="E22" i="28"/>
  <c r="E57" i="28"/>
  <c r="E24" i="28"/>
  <c r="E15" i="28"/>
  <c r="E62" i="28"/>
  <c r="E54" i="28"/>
  <c r="E20" i="28"/>
  <c r="E61" i="28"/>
  <c r="E56" i="28"/>
  <c r="E64" i="28"/>
  <c r="E13" i="28"/>
  <c r="E45" i="29"/>
  <c r="E9" i="29"/>
  <c r="E48" i="29"/>
  <c r="E10" i="29"/>
  <c r="E79" i="29"/>
  <c r="E17" i="29"/>
  <c r="E35" i="29"/>
  <c r="E92" i="29"/>
  <c r="E5" i="29"/>
  <c r="E107" i="29"/>
  <c r="E37" i="29"/>
  <c r="E38" i="29"/>
  <c r="E12" i="29"/>
  <c r="E102" i="29"/>
  <c r="E39" i="29"/>
  <c r="E123" i="29"/>
  <c r="E106" i="29"/>
  <c r="E90" i="29"/>
  <c r="E100" i="29"/>
  <c r="E23" i="29"/>
  <c r="E22" i="29"/>
  <c r="E66" i="29"/>
  <c r="E8" i="29"/>
  <c r="E18" i="29"/>
  <c r="E25" i="29"/>
  <c r="E27" i="29"/>
  <c r="E31" i="29"/>
  <c r="E34" i="29"/>
  <c r="E13" i="29"/>
  <c r="E121" i="29"/>
  <c r="E52" i="29"/>
  <c r="E19" i="29"/>
  <c r="E91" i="29"/>
  <c r="E26" i="29"/>
  <c r="E15" i="29"/>
  <c r="E11" i="29"/>
  <c r="E51" i="29"/>
  <c r="E20" i="29"/>
  <c r="E122" i="29"/>
  <c r="E96" i="29"/>
  <c r="E14" i="29"/>
  <c r="E4" i="29"/>
  <c r="AA5" i="27"/>
  <c r="I4" i="27"/>
  <c r="K4" i="27"/>
  <c r="M4" i="27"/>
  <c r="Q4" i="27"/>
  <c r="U4" i="27"/>
  <c r="W4" i="27"/>
  <c r="Y4" i="27"/>
  <c r="AA4" i="27"/>
  <c r="AC4" i="27"/>
  <c r="I57" i="27"/>
  <c r="K57" i="27"/>
  <c r="M57" i="27"/>
  <c r="Q57" i="27"/>
  <c r="U57" i="27"/>
  <c r="W57" i="27"/>
  <c r="Y57" i="27"/>
  <c r="AA57" i="27"/>
  <c r="AC57" i="27"/>
  <c r="Y12" i="26"/>
  <c r="AA12" i="26"/>
  <c r="AC12" i="26"/>
  <c r="Y16" i="26"/>
  <c r="AA16" i="26"/>
  <c r="AC16" i="26"/>
  <c r="Y6" i="26"/>
  <c r="AA6" i="26"/>
  <c r="AC6" i="26"/>
  <c r="Y18" i="26"/>
  <c r="AA18" i="26"/>
  <c r="AC18" i="26"/>
  <c r="Y11" i="26"/>
  <c r="AA11" i="26"/>
  <c r="AC11" i="26"/>
  <c r="Y51" i="26"/>
  <c r="AA51" i="26"/>
  <c r="AC51" i="26"/>
  <c r="AA5" i="26"/>
  <c r="AC5" i="26"/>
  <c r="Y4" i="26"/>
  <c r="AA4" i="26"/>
  <c r="AC4" i="26"/>
  <c r="Y15" i="26"/>
  <c r="AA15" i="26"/>
  <c r="AC15" i="26"/>
  <c r="Y9" i="26"/>
  <c r="AA9" i="26"/>
  <c r="AC9" i="26"/>
  <c r="Y21" i="26"/>
  <c r="AA21" i="26"/>
  <c r="AC21" i="26"/>
  <c r="Y24" i="26"/>
  <c r="AA24" i="26"/>
  <c r="AC24" i="26"/>
  <c r="Y37" i="26"/>
  <c r="AA37" i="26"/>
  <c r="AC37" i="26"/>
  <c r="Y27" i="26"/>
  <c r="AA27" i="26"/>
  <c r="AC27" i="26"/>
  <c r="Y59" i="26"/>
  <c r="AA59" i="26"/>
  <c r="AC59" i="26"/>
  <c r="Y74" i="26"/>
  <c r="AA74" i="26"/>
  <c r="AC74" i="26"/>
  <c r="Y45" i="26"/>
  <c r="AA45" i="26"/>
  <c r="AC45" i="26"/>
  <c r="Y46" i="26"/>
  <c r="AA46" i="26"/>
  <c r="AC46" i="26"/>
  <c r="Y79" i="26"/>
  <c r="AA79" i="26"/>
  <c r="AC79" i="26"/>
  <c r="Y41" i="26"/>
  <c r="AA41" i="26"/>
  <c r="AC41" i="26"/>
  <c r="Y82" i="26"/>
  <c r="AA82" i="26"/>
  <c r="AC82" i="26"/>
  <c r="Y83" i="26"/>
  <c r="AA83" i="26"/>
  <c r="AC83" i="26"/>
  <c r="Y8" i="26"/>
  <c r="AA8" i="26"/>
  <c r="AC8" i="26"/>
  <c r="Y13" i="26"/>
  <c r="AA13" i="26"/>
  <c r="AC13" i="26"/>
  <c r="Y10" i="26"/>
  <c r="AA10" i="26"/>
  <c r="AC10" i="26"/>
  <c r="Y7" i="26"/>
  <c r="AA7" i="26"/>
  <c r="AC7" i="26"/>
  <c r="Y26" i="26"/>
  <c r="AA26" i="26"/>
  <c r="AC26" i="26"/>
  <c r="Y20" i="26"/>
  <c r="AA20" i="26"/>
  <c r="AC20" i="26"/>
  <c r="Y25" i="26"/>
  <c r="AA25" i="26"/>
  <c r="AC25" i="26"/>
  <c r="Y35" i="26"/>
  <c r="AA35" i="26"/>
  <c r="AC35" i="26"/>
  <c r="Y73" i="26"/>
  <c r="AA73" i="26"/>
  <c r="AC73" i="26"/>
  <c r="Y34" i="26"/>
  <c r="AA34" i="26"/>
  <c r="AC34" i="26"/>
  <c r="Y40" i="26"/>
  <c r="AA40" i="26"/>
  <c r="AC40" i="26"/>
  <c r="Y58" i="26"/>
  <c r="AA58" i="26"/>
  <c r="AC58" i="26"/>
  <c r="W12" i="26"/>
  <c r="W16" i="26"/>
  <c r="W6" i="26"/>
  <c r="W18" i="26"/>
  <c r="W11" i="26"/>
  <c r="W51" i="26"/>
  <c r="W5" i="26"/>
  <c r="W4" i="26"/>
  <c r="W15" i="26"/>
  <c r="W9" i="26"/>
  <c r="W21" i="26"/>
  <c r="W24" i="26"/>
  <c r="W37" i="26"/>
  <c r="W27" i="26"/>
  <c r="W59" i="26"/>
  <c r="W74" i="26"/>
  <c r="W45" i="26"/>
  <c r="W46" i="26"/>
  <c r="W79" i="26"/>
  <c r="W41" i="26"/>
  <c r="W82" i="26"/>
  <c r="W83" i="26"/>
  <c r="W8" i="26"/>
  <c r="W13" i="26"/>
  <c r="W10" i="26"/>
  <c r="W7" i="26"/>
  <c r="W26" i="26"/>
  <c r="W20" i="26"/>
  <c r="W25" i="26"/>
  <c r="W35" i="26"/>
  <c r="W73" i="26"/>
  <c r="W34" i="26"/>
  <c r="W40" i="26"/>
  <c r="W58" i="26"/>
  <c r="M12" i="26"/>
  <c r="Q12" i="26"/>
  <c r="U12" i="26"/>
  <c r="M16" i="26"/>
  <c r="Q16" i="26"/>
  <c r="U16" i="26"/>
  <c r="M6" i="26"/>
  <c r="Q6" i="26"/>
  <c r="U6" i="26"/>
  <c r="M18" i="26"/>
  <c r="Q18" i="26"/>
  <c r="U18" i="26"/>
  <c r="M11" i="26"/>
  <c r="Q11" i="26"/>
  <c r="U11" i="26"/>
  <c r="M51" i="26"/>
  <c r="Q51" i="26"/>
  <c r="U51" i="26"/>
  <c r="M5" i="26"/>
  <c r="Q5" i="26"/>
  <c r="U5" i="26"/>
  <c r="M4" i="26"/>
  <c r="Q4" i="26"/>
  <c r="U4" i="26"/>
  <c r="M15" i="26"/>
  <c r="Q15" i="26"/>
  <c r="U15" i="26"/>
  <c r="M9" i="26"/>
  <c r="Q9" i="26"/>
  <c r="U9" i="26"/>
  <c r="M21" i="26"/>
  <c r="Q21" i="26"/>
  <c r="U21" i="26"/>
  <c r="M24" i="26"/>
  <c r="Q24" i="26"/>
  <c r="U24" i="26"/>
  <c r="M37" i="26"/>
  <c r="Q37" i="26"/>
  <c r="U37" i="26"/>
  <c r="M27" i="26"/>
  <c r="Q27" i="26"/>
  <c r="U27" i="26"/>
  <c r="M59" i="26"/>
  <c r="Q59" i="26"/>
  <c r="U59" i="26"/>
  <c r="M74" i="26"/>
  <c r="Q74" i="26"/>
  <c r="U74" i="26"/>
  <c r="M45" i="26"/>
  <c r="Q45" i="26"/>
  <c r="U45" i="26"/>
  <c r="M46" i="26"/>
  <c r="Q46" i="26"/>
  <c r="U46" i="26"/>
  <c r="M79" i="26"/>
  <c r="Q79" i="26"/>
  <c r="U79" i="26"/>
  <c r="M41" i="26"/>
  <c r="Q41" i="26"/>
  <c r="U41" i="26"/>
  <c r="M82" i="26"/>
  <c r="Q82" i="26"/>
  <c r="U82" i="26"/>
  <c r="M83" i="26"/>
  <c r="Q83" i="26"/>
  <c r="U83" i="26"/>
  <c r="M8" i="26"/>
  <c r="Q8" i="26"/>
  <c r="U8" i="26"/>
  <c r="M13" i="26"/>
  <c r="Q13" i="26"/>
  <c r="U13" i="26"/>
  <c r="M10" i="26"/>
  <c r="Q10" i="26"/>
  <c r="U10" i="26"/>
  <c r="M7" i="26"/>
  <c r="Q7" i="26"/>
  <c r="U7" i="26"/>
  <c r="M26" i="26"/>
  <c r="Q26" i="26"/>
  <c r="U26" i="26"/>
  <c r="M20" i="26"/>
  <c r="Q20" i="26"/>
  <c r="U20" i="26"/>
  <c r="M25" i="26"/>
  <c r="Q25" i="26"/>
  <c r="U25" i="26"/>
  <c r="M35" i="26"/>
  <c r="Q35" i="26"/>
  <c r="U35" i="26"/>
  <c r="M73" i="26"/>
  <c r="Q73" i="26"/>
  <c r="U73" i="26"/>
  <c r="M34" i="26"/>
  <c r="Q34" i="26"/>
  <c r="U34" i="26"/>
  <c r="M40" i="26"/>
  <c r="Q40" i="26"/>
  <c r="U40" i="26"/>
  <c r="M58" i="26"/>
  <c r="Q58" i="26"/>
  <c r="U58" i="26"/>
  <c r="K12" i="26"/>
  <c r="K16" i="26"/>
  <c r="K6" i="26"/>
  <c r="K18" i="26"/>
  <c r="K11" i="26"/>
  <c r="K51" i="26"/>
  <c r="K5" i="26"/>
  <c r="K4" i="26"/>
  <c r="K15" i="26"/>
  <c r="K9" i="26"/>
  <c r="K21" i="26"/>
  <c r="K24" i="26"/>
  <c r="K37" i="26"/>
  <c r="K27" i="26"/>
  <c r="K59" i="26"/>
  <c r="K74" i="26"/>
  <c r="K45" i="26"/>
  <c r="K46" i="26"/>
  <c r="K79" i="26"/>
  <c r="K41" i="26"/>
  <c r="K82" i="26"/>
  <c r="K83" i="26"/>
  <c r="K8" i="26"/>
  <c r="K13" i="26"/>
  <c r="K10" i="26"/>
  <c r="K7" i="26"/>
  <c r="K26" i="26"/>
  <c r="K20" i="26"/>
  <c r="K25" i="26"/>
  <c r="K35" i="26"/>
  <c r="K73" i="26"/>
  <c r="K34" i="26"/>
  <c r="K40" i="26"/>
  <c r="K58" i="26"/>
  <c r="I12" i="26"/>
  <c r="I16" i="26"/>
  <c r="I6" i="26"/>
  <c r="I18" i="26"/>
  <c r="I11" i="26"/>
  <c r="I51" i="26"/>
  <c r="I5" i="26"/>
  <c r="I4" i="26"/>
  <c r="I15" i="26"/>
  <c r="I9" i="26"/>
  <c r="I21" i="26"/>
  <c r="I24" i="26"/>
  <c r="I37" i="26"/>
  <c r="I27" i="26"/>
  <c r="I59" i="26"/>
  <c r="I74" i="26"/>
  <c r="I45" i="26"/>
  <c r="I46" i="26"/>
  <c r="I79" i="26"/>
  <c r="I41" i="26"/>
  <c r="I82" i="26"/>
  <c r="I83" i="26"/>
  <c r="I8" i="26"/>
  <c r="I13" i="26"/>
  <c r="I10" i="26"/>
  <c r="I7" i="26"/>
  <c r="I26" i="26"/>
  <c r="I20" i="26"/>
  <c r="I25" i="26"/>
  <c r="I35" i="26"/>
  <c r="I73" i="26"/>
  <c r="I34" i="26"/>
  <c r="I40" i="26"/>
  <c r="I58" i="26"/>
  <c r="I19" i="26"/>
  <c r="I47" i="26"/>
  <c r="I22" i="26"/>
  <c r="I39" i="26"/>
  <c r="X155" i="29"/>
  <c r="V155" i="29"/>
  <c r="T155" i="29"/>
  <c r="R155" i="29"/>
  <c r="P155" i="29"/>
  <c r="N155" i="29"/>
  <c r="L155" i="29"/>
  <c r="J155" i="29"/>
  <c r="H155" i="29"/>
  <c r="X154" i="29"/>
  <c r="V154" i="29"/>
  <c r="T154" i="29"/>
  <c r="R154" i="29"/>
  <c r="P154" i="29"/>
  <c r="N154" i="29"/>
  <c r="L154" i="29"/>
  <c r="J154" i="29"/>
  <c r="H154" i="29"/>
  <c r="X153" i="29"/>
  <c r="V153" i="29"/>
  <c r="T153" i="29"/>
  <c r="R153" i="29"/>
  <c r="P153" i="29"/>
  <c r="N153" i="29"/>
  <c r="L153" i="29"/>
  <c r="J153" i="29"/>
  <c r="H153" i="29"/>
  <c r="X152" i="29"/>
  <c r="V152" i="29"/>
  <c r="T152" i="29"/>
  <c r="R152" i="29"/>
  <c r="P152" i="29"/>
  <c r="N152" i="29"/>
  <c r="L152" i="29"/>
  <c r="J152" i="29"/>
  <c r="H152" i="29"/>
  <c r="X151" i="29"/>
  <c r="V151" i="29"/>
  <c r="T151" i="29"/>
  <c r="R151" i="29"/>
  <c r="P151" i="29"/>
  <c r="N151" i="29"/>
  <c r="L151" i="29"/>
  <c r="J151" i="29"/>
  <c r="H151" i="29"/>
  <c r="X150" i="29"/>
  <c r="V150" i="29"/>
  <c r="T150" i="29"/>
  <c r="R150" i="29"/>
  <c r="P150" i="29"/>
  <c r="N150" i="29"/>
  <c r="L150" i="29"/>
  <c r="J150" i="29"/>
  <c r="H150" i="29"/>
  <c r="X149" i="29"/>
  <c r="V149" i="29"/>
  <c r="T149" i="29"/>
  <c r="R149" i="29"/>
  <c r="P149" i="29"/>
  <c r="N149" i="29"/>
  <c r="L149" i="29"/>
  <c r="J149" i="29"/>
  <c r="H149" i="29"/>
  <c r="X148" i="29"/>
  <c r="V148" i="29"/>
  <c r="T148" i="29"/>
  <c r="R148" i="29"/>
  <c r="P148" i="29"/>
  <c r="N148" i="29"/>
  <c r="L148" i="29"/>
  <c r="J148" i="29"/>
  <c r="H148" i="29"/>
  <c r="X147" i="29"/>
  <c r="V147" i="29"/>
  <c r="T147" i="29"/>
  <c r="R147" i="29"/>
  <c r="P147" i="29"/>
  <c r="N147" i="29"/>
  <c r="L147" i="29"/>
  <c r="J147" i="29"/>
  <c r="H147" i="29"/>
  <c r="X146" i="29"/>
  <c r="V146" i="29"/>
  <c r="T146" i="29"/>
  <c r="R146" i="29"/>
  <c r="P146" i="29"/>
  <c r="N146" i="29"/>
  <c r="L146" i="29"/>
  <c r="J146" i="29"/>
  <c r="H146" i="29"/>
  <c r="Y54" i="29"/>
  <c r="W54" i="29"/>
  <c r="U54" i="29"/>
  <c r="S54" i="29"/>
  <c r="Q54" i="29"/>
  <c r="O54" i="29"/>
  <c r="M54" i="29"/>
  <c r="K54" i="29"/>
  <c r="I54" i="29"/>
  <c r="Y40" i="29"/>
  <c r="W40" i="29"/>
  <c r="U40" i="29"/>
  <c r="S40" i="29"/>
  <c r="Q40" i="29"/>
  <c r="O40" i="29"/>
  <c r="M40" i="29"/>
  <c r="K40" i="29"/>
  <c r="I65" i="29"/>
  <c r="E65" i="29" s="1"/>
  <c r="Y6" i="29"/>
  <c r="W6" i="29"/>
  <c r="U6" i="29"/>
  <c r="S6" i="29"/>
  <c r="Q6" i="29"/>
  <c r="O6" i="29"/>
  <c r="M6" i="29"/>
  <c r="K6" i="29"/>
  <c r="I6" i="29"/>
  <c r="Y118" i="28"/>
  <c r="X118" i="28"/>
  <c r="W118" i="28"/>
  <c r="V118" i="28"/>
  <c r="U118" i="28"/>
  <c r="T118" i="28"/>
  <c r="S118" i="28"/>
  <c r="R118" i="28"/>
  <c r="Q118" i="28"/>
  <c r="P118" i="28"/>
  <c r="O118" i="28"/>
  <c r="N118" i="28"/>
  <c r="M118" i="28"/>
  <c r="L118" i="28"/>
  <c r="K118" i="28"/>
  <c r="J118" i="28"/>
  <c r="I118" i="28"/>
  <c r="H118" i="28"/>
  <c r="Y63" i="28"/>
  <c r="W63" i="28"/>
  <c r="U63" i="28"/>
  <c r="S63" i="28"/>
  <c r="Q63" i="28"/>
  <c r="O63" i="28"/>
  <c r="M63" i="28"/>
  <c r="K63" i="28"/>
  <c r="I39" i="28"/>
  <c r="Y39" i="28"/>
  <c r="W39" i="28"/>
  <c r="U39" i="28"/>
  <c r="S39" i="28"/>
  <c r="Q39" i="28"/>
  <c r="O39" i="28"/>
  <c r="M39" i="28"/>
  <c r="K39" i="28"/>
  <c r="I74" i="28"/>
  <c r="E74" i="28" s="1"/>
  <c r="Y75" i="28"/>
  <c r="W75" i="28"/>
  <c r="U75" i="28"/>
  <c r="S75" i="28"/>
  <c r="Q75" i="28"/>
  <c r="O75" i="28"/>
  <c r="M75" i="28"/>
  <c r="K75" i="28"/>
  <c r="I45" i="28"/>
  <c r="E45" i="28" s="1"/>
  <c r="Y73" i="28"/>
  <c r="W73" i="28"/>
  <c r="U73" i="28"/>
  <c r="S73" i="28"/>
  <c r="Q73" i="28"/>
  <c r="O73" i="28"/>
  <c r="M73" i="28"/>
  <c r="K73" i="28"/>
  <c r="I12" i="28"/>
  <c r="Y18" i="28"/>
  <c r="W18" i="28"/>
  <c r="U18" i="28"/>
  <c r="S18" i="28"/>
  <c r="Q18" i="28"/>
  <c r="O18" i="28"/>
  <c r="M18" i="28"/>
  <c r="K18" i="28"/>
  <c r="I21" i="28"/>
  <c r="E21" i="28" s="1"/>
  <c r="Y12" i="28"/>
  <c r="W12" i="28"/>
  <c r="U12" i="28"/>
  <c r="S12" i="28"/>
  <c r="Q12" i="28"/>
  <c r="O12" i="28"/>
  <c r="M12" i="28"/>
  <c r="K12" i="28"/>
  <c r="I29" i="28"/>
  <c r="E29" i="28" s="1"/>
  <c r="Y23" i="28"/>
  <c r="W23" i="28"/>
  <c r="U23" i="28"/>
  <c r="S23" i="28"/>
  <c r="Q23" i="28"/>
  <c r="O23" i="28"/>
  <c r="M23" i="28"/>
  <c r="K23" i="28"/>
  <c r="I19" i="28"/>
  <c r="E19" i="28" s="1"/>
  <c r="Y9" i="28"/>
  <c r="W9" i="28"/>
  <c r="U9" i="28"/>
  <c r="S9" i="28"/>
  <c r="Q9" i="28"/>
  <c r="O9" i="28"/>
  <c r="M9" i="28"/>
  <c r="K9" i="28"/>
  <c r="I9" i="28"/>
  <c r="AC87" i="27"/>
  <c r="AA87" i="27"/>
  <c r="Y87" i="27"/>
  <c r="W87" i="27"/>
  <c r="U87" i="27"/>
  <c r="Q87" i="27"/>
  <c r="M87" i="27"/>
  <c r="I87" i="27"/>
  <c r="AC85" i="27"/>
  <c r="AA85" i="27"/>
  <c r="Y85" i="27"/>
  <c r="W85" i="27"/>
  <c r="U85" i="27"/>
  <c r="Q85" i="27"/>
  <c r="M85" i="27"/>
  <c r="K85" i="27"/>
  <c r="I85" i="27"/>
  <c r="AC75" i="27"/>
  <c r="AA75" i="27"/>
  <c r="Y75" i="27"/>
  <c r="W75" i="27"/>
  <c r="U75" i="27"/>
  <c r="Q75" i="27"/>
  <c r="M75" i="27"/>
  <c r="K75" i="27"/>
  <c r="I75" i="27"/>
  <c r="AC35" i="27"/>
  <c r="AA35" i="27"/>
  <c r="Y35" i="27"/>
  <c r="W35" i="27"/>
  <c r="U35" i="27"/>
  <c r="Q35" i="27"/>
  <c r="M35" i="27"/>
  <c r="K35" i="27"/>
  <c r="I35" i="27"/>
  <c r="AC40" i="27"/>
  <c r="AA40" i="27"/>
  <c r="Y40" i="27"/>
  <c r="W40" i="27"/>
  <c r="U40" i="27"/>
  <c r="Q40" i="27"/>
  <c r="M40" i="27"/>
  <c r="K40" i="27"/>
  <c r="I40" i="27"/>
  <c r="AC22" i="27"/>
  <c r="AA22" i="27"/>
  <c r="Y22" i="27"/>
  <c r="W22" i="27"/>
  <c r="U22" i="27"/>
  <c r="Q22" i="27"/>
  <c r="M22" i="27"/>
  <c r="K22" i="27"/>
  <c r="I22" i="27"/>
  <c r="AC79" i="27"/>
  <c r="AA79" i="27"/>
  <c r="Y79" i="27"/>
  <c r="W79" i="27"/>
  <c r="U79" i="27"/>
  <c r="Q79" i="27"/>
  <c r="M79" i="27"/>
  <c r="K79" i="27"/>
  <c r="I79" i="27"/>
  <c r="AC77" i="27"/>
  <c r="AA77" i="27"/>
  <c r="Y77" i="27"/>
  <c r="W77" i="27"/>
  <c r="U77" i="27"/>
  <c r="Q77" i="27"/>
  <c r="M77" i="27"/>
  <c r="K77" i="27"/>
  <c r="I77" i="27"/>
  <c r="AC58" i="27"/>
  <c r="AA58" i="27"/>
  <c r="Y58" i="27"/>
  <c r="W58" i="27"/>
  <c r="U58" i="27"/>
  <c r="Q58" i="27"/>
  <c r="M58" i="27"/>
  <c r="K58" i="27"/>
  <c r="I58" i="27"/>
  <c r="AC78" i="27"/>
  <c r="AA78" i="27"/>
  <c r="Y78" i="27"/>
  <c r="W78" i="27"/>
  <c r="U78" i="27"/>
  <c r="Q78" i="27"/>
  <c r="M78" i="27"/>
  <c r="K78" i="27"/>
  <c r="I78" i="27"/>
  <c r="AC76" i="27"/>
  <c r="AA76" i="27"/>
  <c r="Y76" i="27"/>
  <c r="W76" i="27"/>
  <c r="U76" i="27"/>
  <c r="Q76" i="27"/>
  <c r="M76" i="27"/>
  <c r="K76" i="27"/>
  <c r="I76" i="27"/>
  <c r="AC31" i="27"/>
  <c r="AA31" i="27"/>
  <c r="Y31" i="27"/>
  <c r="W31" i="27"/>
  <c r="U31" i="27"/>
  <c r="Q31" i="27"/>
  <c r="M31" i="27"/>
  <c r="K31" i="27"/>
  <c r="I31" i="27"/>
  <c r="AC27" i="27"/>
  <c r="AA27" i="27"/>
  <c r="Y27" i="27"/>
  <c r="W27" i="27"/>
  <c r="U27" i="27"/>
  <c r="Q27" i="27"/>
  <c r="M27" i="27"/>
  <c r="K27" i="27"/>
  <c r="I27" i="27"/>
  <c r="AC26" i="27"/>
  <c r="AA26" i="27"/>
  <c r="Y26" i="27"/>
  <c r="W26" i="27"/>
  <c r="U26" i="27"/>
  <c r="Q26" i="27"/>
  <c r="M26" i="27"/>
  <c r="K26" i="27"/>
  <c r="I26" i="27"/>
  <c r="AC30" i="27"/>
  <c r="AA30" i="27"/>
  <c r="Y30" i="27"/>
  <c r="W30" i="27"/>
  <c r="U30" i="27"/>
  <c r="Q30" i="27"/>
  <c r="M30" i="27"/>
  <c r="K30" i="27"/>
  <c r="I30" i="27"/>
  <c r="AC46" i="27"/>
  <c r="AA46" i="27"/>
  <c r="Y46" i="27"/>
  <c r="W46" i="27"/>
  <c r="U46" i="27"/>
  <c r="Q46" i="27"/>
  <c r="M46" i="27"/>
  <c r="K46" i="27"/>
  <c r="I46" i="27"/>
  <c r="AC36" i="27"/>
  <c r="AA36" i="27"/>
  <c r="Y36" i="27"/>
  <c r="W36" i="27"/>
  <c r="U36" i="27"/>
  <c r="Q36" i="27"/>
  <c r="M36" i="27"/>
  <c r="K36" i="27"/>
  <c r="I36" i="27"/>
  <c r="AC19" i="27"/>
  <c r="AA19" i="27"/>
  <c r="Y19" i="27"/>
  <c r="W19" i="27"/>
  <c r="U19" i="27"/>
  <c r="Q19" i="27"/>
  <c r="M19" i="27"/>
  <c r="K19" i="27"/>
  <c r="I19" i="27"/>
  <c r="AC25" i="27"/>
  <c r="AA25" i="27"/>
  <c r="Y25" i="27"/>
  <c r="W25" i="27"/>
  <c r="U25" i="27"/>
  <c r="Q25" i="27"/>
  <c r="M25" i="27"/>
  <c r="K25" i="27"/>
  <c r="I25" i="27"/>
  <c r="AC64" i="27"/>
  <c r="AA64" i="27"/>
  <c r="Y64" i="27"/>
  <c r="W64" i="27"/>
  <c r="U64" i="27"/>
  <c r="Q64" i="27"/>
  <c r="M64" i="27"/>
  <c r="K64" i="27"/>
  <c r="I64" i="27"/>
  <c r="AC21" i="27"/>
  <c r="AA21" i="27"/>
  <c r="Y21" i="27"/>
  <c r="W21" i="27"/>
  <c r="U21" i="27"/>
  <c r="Q21" i="27"/>
  <c r="M21" i="27"/>
  <c r="K21" i="27"/>
  <c r="I21" i="27"/>
  <c r="AC10" i="27"/>
  <c r="AA10" i="27"/>
  <c r="Y10" i="27"/>
  <c r="W10" i="27"/>
  <c r="U10" i="27"/>
  <c r="Q10" i="27"/>
  <c r="M10" i="27"/>
  <c r="K10" i="27"/>
  <c r="I10" i="27"/>
  <c r="AC45" i="27"/>
  <c r="AA45" i="27"/>
  <c r="Y45" i="27"/>
  <c r="W45" i="27"/>
  <c r="U45" i="27"/>
  <c r="Q45" i="27"/>
  <c r="M45" i="27"/>
  <c r="K45" i="27"/>
  <c r="I45" i="27"/>
  <c r="AC12" i="27"/>
  <c r="AA12" i="27"/>
  <c r="Y12" i="27"/>
  <c r="W12" i="27"/>
  <c r="U12" i="27"/>
  <c r="Q12" i="27"/>
  <c r="M12" i="27"/>
  <c r="K12" i="27"/>
  <c r="I12" i="27"/>
  <c r="AC23" i="27"/>
  <c r="AA23" i="27"/>
  <c r="Y23" i="27"/>
  <c r="W23" i="27"/>
  <c r="U23" i="27"/>
  <c r="Q23" i="27"/>
  <c r="M23" i="27"/>
  <c r="K23" i="27"/>
  <c r="I23" i="27"/>
  <c r="AC6" i="27"/>
  <c r="AA6" i="27"/>
  <c r="Y6" i="27"/>
  <c r="W6" i="27"/>
  <c r="U6" i="27"/>
  <c r="Q6" i="27"/>
  <c r="M6" i="27"/>
  <c r="K6" i="27"/>
  <c r="I6" i="27"/>
  <c r="AC62" i="27"/>
  <c r="AA62" i="27"/>
  <c r="Y62" i="27"/>
  <c r="W62" i="27"/>
  <c r="U62" i="27"/>
  <c r="Q62" i="27"/>
  <c r="M62" i="27"/>
  <c r="K62" i="27"/>
  <c r="I62" i="27"/>
  <c r="AC50" i="27"/>
  <c r="AA50" i="27"/>
  <c r="Y50" i="27"/>
  <c r="W50" i="27"/>
  <c r="U50" i="27"/>
  <c r="Q50" i="27"/>
  <c r="M50" i="27"/>
  <c r="K50" i="27"/>
  <c r="I50" i="27"/>
  <c r="AC17" i="27"/>
  <c r="AA17" i="27"/>
  <c r="Y17" i="27"/>
  <c r="W17" i="27"/>
  <c r="U17" i="27"/>
  <c r="Q17" i="27"/>
  <c r="M17" i="27"/>
  <c r="K17" i="27"/>
  <c r="I17" i="27"/>
  <c r="AC14" i="27"/>
  <c r="AA14" i="27"/>
  <c r="Y14" i="27"/>
  <c r="W14" i="27"/>
  <c r="U14" i="27"/>
  <c r="Q14" i="27"/>
  <c r="M14" i="27"/>
  <c r="K14" i="27"/>
  <c r="I14" i="27"/>
  <c r="AC7" i="27"/>
  <c r="AA7" i="27"/>
  <c r="Y7" i="27"/>
  <c r="W7" i="27"/>
  <c r="U7" i="27"/>
  <c r="Q7" i="27"/>
  <c r="M7" i="27"/>
  <c r="K7" i="27"/>
  <c r="I7" i="27"/>
  <c r="AC8" i="27"/>
  <c r="AA8" i="27"/>
  <c r="Y8" i="27"/>
  <c r="W8" i="27"/>
  <c r="U8" i="27"/>
  <c r="Q8" i="27"/>
  <c r="M8" i="27"/>
  <c r="K8" i="27"/>
  <c r="I8" i="27"/>
  <c r="AC47" i="27"/>
  <c r="AA47" i="27"/>
  <c r="Y47" i="27"/>
  <c r="W47" i="27"/>
  <c r="U47" i="27"/>
  <c r="Q47" i="27"/>
  <c r="M47" i="27"/>
  <c r="K47" i="27"/>
  <c r="I47" i="27"/>
  <c r="AC9" i="27"/>
  <c r="AA9" i="27"/>
  <c r="Y9" i="27"/>
  <c r="W9" i="27"/>
  <c r="U9" i="27"/>
  <c r="Q9" i="27"/>
  <c r="M9" i="27"/>
  <c r="K9" i="27"/>
  <c r="I9" i="27"/>
  <c r="AC5" i="27"/>
  <c r="Y5" i="27"/>
  <c r="W5" i="27"/>
  <c r="U5" i="27"/>
  <c r="Q5" i="27"/>
  <c r="M5" i="27"/>
  <c r="K5" i="27"/>
  <c r="I5" i="27"/>
  <c r="AB90" i="26"/>
  <c r="Z90" i="26"/>
  <c r="X90" i="26"/>
  <c r="V90" i="26"/>
  <c r="T90" i="26"/>
  <c r="R90" i="26"/>
  <c r="P90" i="26"/>
  <c r="N90" i="26"/>
  <c r="L90" i="26"/>
  <c r="J90" i="26"/>
  <c r="H90" i="26"/>
  <c r="AC39" i="26"/>
  <c r="AA39" i="26"/>
  <c r="Y39" i="26"/>
  <c r="W39" i="26"/>
  <c r="U39" i="26"/>
  <c r="Q39" i="26"/>
  <c r="M39" i="26"/>
  <c r="K39" i="26"/>
  <c r="AC22" i="26"/>
  <c r="AA22" i="26"/>
  <c r="Y22" i="26"/>
  <c r="W22" i="26"/>
  <c r="U22" i="26"/>
  <c r="Q22" i="26"/>
  <c r="M22" i="26"/>
  <c r="K22" i="26"/>
  <c r="AC47" i="26"/>
  <c r="AA47" i="26"/>
  <c r="Y47" i="26"/>
  <c r="W47" i="26"/>
  <c r="U47" i="26"/>
  <c r="Q47" i="26"/>
  <c r="M47" i="26"/>
  <c r="K47" i="26"/>
  <c r="AC19" i="26"/>
  <c r="AA19" i="26"/>
  <c r="Y19" i="26"/>
  <c r="W19" i="26"/>
  <c r="U19" i="26"/>
  <c r="Q19" i="26"/>
  <c r="M19" i="26"/>
  <c r="K19" i="26"/>
  <c r="E20" i="26" l="1"/>
  <c r="E41" i="26"/>
  <c r="E24" i="26"/>
  <c r="E21" i="26"/>
  <c r="E79" i="27"/>
  <c r="E30" i="27"/>
  <c r="E7" i="27"/>
  <c r="E45" i="27"/>
  <c r="E26" i="26"/>
  <c r="E79" i="26"/>
  <c r="E6" i="26"/>
  <c r="E18" i="26"/>
  <c r="E34" i="26"/>
  <c r="E13" i="26"/>
  <c r="E74" i="26"/>
  <c r="E4" i="26"/>
  <c r="E18" i="28"/>
  <c r="E73" i="28"/>
  <c r="E75" i="28"/>
  <c r="E23" i="28"/>
  <c r="E63" i="28"/>
  <c r="E9" i="28"/>
  <c r="E12" i="28"/>
  <c r="E39" i="28"/>
  <c r="F102" i="28" s="1"/>
  <c r="E27" i="27"/>
  <c r="E40" i="27"/>
  <c r="E50" i="27"/>
  <c r="E64" i="27"/>
  <c r="E31" i="27"/>
  <c r="E35" i="27"/>
  <c r="E57" i="27"/>
  <c r="E26" i="27"/>
  <c r="E17" i="27"/>
  <c r="E21" i="27"/>
  <c r="E62" i="27"/>
  <c r="E25" i="27"/>
  <c r="E76" i="27"/>
  <c r="E75" i="27"/>
  <c r="E4" i="27"/>
  <c r="E14" i="27"/>
  <c r="E5" i="27"/>
  <c r="E6" i="27"/>
  <c r="E19" i="27"/>
  <c r="E78" i="27"/>
  <c r="E85" i="27"/>
  <c r="E9" i="27"/>
  <c r="E47" i="27"/>
  <c r="E23" i="27"/>
  <c r="E36" i="27"/>
  <c r="E58" i="27"/>
  <c r="E10" i="27"/>
  <c r="E22" i="27"/>
  <c r="E8" i="27"/>
  <c r="E12" i="27"/>
  <c r="E46" i="27"/>
  <c r="E77" i="27"/>
  <c r="E47" i="26"/>
  <c r="E58" i="26"/>
  <c r="E7" i="26"/>
  <c r="E46" i="26"/>
  <c r="E16" i="26"/>
  <c r="E40" i="26"/>
  <c r="E45" i="26"/>
  <c r="E12" i="26"/>
  <c r="E19" i="26"/>
  <c r="E9" i="26"/>
  <c r="E10" i="26"/>
  <c r="E15" i="26"/>
  <c r="E73" i="26"/>
  <c r="E8" i="26"/>
  <c r="E59" i="26"/>
  <c r="E5" i="26"/>
  <c r="E39" i="26"/>
  <c r="E35" i="26"/>
  <c r="E83" i="26"/>
  <c r="E27" i="26"/>
  <c r="E51" i="26"/>
  <c r="E22" i="26"/>
  <c r="E25" i="26"/>
  <c r="E82" i="26"/>
  <c r="E37" i="26"/>
  <c r="E11" i="26"/>
  <c r="E40" i="29"/>
  <c r="E6" i="29"/>
  <c r="E54" i="29"/>
  <c r="F124" i="29" s="1"/>
  <c r="E87" i="27"/>
  <c r="F119" i="29" l="1"/>
  <c r="F115" i="28"/>
  <c r="F84" i="28"/>
  <c r="F105" i="28"/>
  <c r="F114" i="28"/>
  <c r="F113" i="28"/>
  <c r="F82" i="28"/>
  <c r="F64" i="26"/>
  <c r="F84" i="26"/>
  <c r="F65" i="26"/>
  <c r="F66" i="26"/>
  <c r="F49" i="26"/>
  <c r="F66" i="27"/>
  <c r="F65" i="27"/>
  <c r="F70" i="27"/>
  <c r="F68" i="27"/>
  <c r="F67" i="27"/>
  <c r="F81" i="28"/>
  <c r="F108" i="28"/>
  <c r="F86" i="28"/>
  <c r="F85" i="28"/>
  <c r="F77" i="28"/>
  <c r="F107" i="28"/>
  <c r="F109" i="28"/>
  <c r="F110" i="28"/>
  <c r="F104" i="28"/>
  <c r="F80" i="28"/>
  <c r="F83" i="28"/>
  <c r="F78" i="28"/>
  <c r="F106" i="28"/>
  <c r="F50" i="28"/>
  <c r="F81" i="29"/>
  <c r="F84" i="29"/>
  <c r="F50" i="29"/>
  <c r="F117" i="29"/>
  <c r="F112" i="29"/>
  <c r="F73" i="29"/>
  <c r="F82" i="29"/>
  <c r="F110" i="29"/>
  <c r="F109" i="29"/>
  <c r="F76" i="29"/>
  <c r="F118" i="29"/>
  <c r="F83" i="29"/>
  <c r="F74" i="29"/>
  <c r="F113" i="29"/>
  <c r="F111" i="29"/>
  <c r="F120" i="29"/>
  <c r="F114" i="29"/>
  <c r="F77" i="29"/>
  <c r="F78" i="29"/>
  <c r="F115" i="29"/>
  <c r="F49" i="29"/>
  <c r="F70" i="29"/>
  <c r="F116" i="29"/>
  <c r="F44" i="26"/>
  <c r="F77" i="26"/>
  <c r="F49" i="27"/>
  <c r="F69" i="27"/>
  <c r="F86" i="27"/>
  <c r="F80" i="26"/>
  <c r="F81" i="26"/>
  <c r="F78" i="26"/>
  <c r="F76" i="26"/>
  <c r="F53" i="26"/>
  <c r="F52" i="26"/>
  <c r="F52" i="27"/>
  <c r="F32" i="27"/>
  <c r="F82" i="27"/>
  <c r="F80" i="27"/>
  <c r="F61" i="27"/>
  <c r="F84" i="27"/>
  <c r="F83" i="27"/>
  <c r="F81" i="27"/>
  <c r="F89" i="29"/>
  <c r="F47" i="29"/>
  <c r="F44" i="29"/>
  <c r="F56" i="29"/>
  <c r="F42" i="28"/>
  <c r="F57" i="29"/>
  <c r="F67" i="29"/>
  <c r="F86" i="29"/>
  <c r="F49" i="28"/>
  <c r="F90" i="28"/>
  <c r="F69" i="28"/>
  <c r="F66" i="28"/>
  <c r="F41" i="28"/>
  <c r="F91" i="28"/>
  <c r="F70" i="26"/>
  <c r="F69" i="26"/>
  <c r="F56" i="26"/>
  <c r="F55" i="26"/>
  <c r="F48" i="26"/>
  <c r="F87" i="29"/>
  <c r="F69" i="29"/>
  <c r="F38" i="26"/>
  <c r="F36" i="26"/>
  <c r="F67" i="26"/>
  <c r="F68" i="26"/>
  <c r="F31" i="26"/>
  <c r="F54" i="26"/>
  <c r="F32" i="26"/>
  <c r="F125" i="29"/>
  <c r="F58" i="29"/>
  <c r="F88" i="29"/>
  <c r="F55" i="29"/>
  <c r="F68" i="29"/>
  <c r="F46" i="29"/>
  <c r="F112" i="28"/>
  <c r="F88" i="28"/>
  <c r="F48" i="28"/>
  <c r="F67" i="28"/>
  <c r="F116" i="28"/>
  <c r="F89" i="28"/>
  <c r="F35" i="28"/>
  <c r="F68" i="28"/>
  <c r="F34" i="28"/>
  <c r="F85" i="26"/>
  <c r="F79" i="28"/>
  <c r="F30" i="26"/>
  <c r="F14" i="26"/>
  <c r="F42" i="26"/>
  <c r="F60" i="26"/>
  <c r="F43" i="26"/>
  <c r="F29" i="26"/>
  <c r="F50" i="26"/>
  <c r="F62" i="26"/>
  <c r="F61" i="26"/>
  <c r="F33" i="26"/>
  <c r="F17" i="26"/>
  <c r="F45" i="29"/>
  <c r="F75" i="29"/>
  <c r="F36" i="29"/>
  <c r="F95" i="29"/>
  <c r="F103" i="29"/>
  <c r="F108" i="29"/>
  <c r="F98" i="29"/>
  <c r="F72" i="29"/>
  <c r="F97" i="29"/>
  <c r="F97" i="28"/>
  <c r="F100" i="28"/>
  <c r="F60" i="28"/>
  <c r="F76" i="28"/>
  <c r="F31" i="28"/>
  <c r="F94" i="28"/>
  <c r="F59" i="28"/>
  <c r="F32" i="28"/>
  <c r="F14" i="28"/>
  <c r="F17" i="28"/>
  <c r="F27" i="28"/>
  <c r="F21" i="26"/>
  <c r="F65" i="29"/>
  <c r="F10" i="29"/>
  <c r="F92" i="29"/>
  <c r="F90" i="29"/>
  <c r="F28" i="29"/>
  <c r="F92" i="28"/>
  <c r="F53" i="29"/>
  <c r="F53" i="28"/>
  <c r="F38" i="28"/>
  <c r="F71" i="28"/>
  <c r="F96" i="28"/>
  <c r="F51" i="28"/>
  <c r="F60" i="29"/>
  <c r="F27" i="29"/>
  <c r="F100" i="29"/>
  <c r="F99" i="29"/>
  <c r="F51" i="29"/>
  <c r="F123" i="29"/>
  <c r="F101" i="29"/>
  <c r="F107" i="29"/>
  <c r="F52" i="29"/>
  <c r="F18" i="29"/>
  <c r="F91" i="29"/>
  <c r="F19" i="29"/>
  <c r="F33" i="29"/>
  <c r="F55" i="28"/>
  <c r="F16" i="28"/>
  <c r="F95" i="28"/>
  <c r="F65" i="28"/>
  <c r="F36" i="28"/>
  <c r="F102" i="29"/>
  <c r="F122" i="29"/>
  <c r="F59" i="29"/>
  <c r="F70" i="28"/>
  <c r="F46" i="28"/>
  <c r="F72" i="28"/>
  <c r="F44" i="28"/>
  <c r="F26" i="28"/>
  <c r="F28" i="28"/>
  <c r="F34" i="29"/>
  <c r="F64" i="29"/>
  <c r="F23" i="29"/>
  <c r="F41" i="29"/>
  <c r="F106" i="29"/>
  <c r="F61" i="29"/>
  <c r="F20" i="29"/>
  <c r="F40" i="29"/>
  <c r="F29" i="29"/>
  <c r="F121" i="29"/>
  <c r="F66" i="29"/>
  <c r="F74" i="28"/>
  <c r="F11" i="28"/>
  <c r="F57" i="28"/>
  <c r="F61" i="28"/>
  <c r="F101" i="28"/>
  <c r="F73" i="28"/>
  <c r="F99" i="28"/>
  <c r="F93" i="28"/>
  <c r="F21" i="28"/>
  <c r="F19" i="28"/>
  <c r="F64" i="28"/>
  <c r="F37" i="28"/>
  <c r="F29" i="28"/>
  <c r="F6" i="28"/>
  <c r="F87" i="28"/>
  <c r="F4" i="28"/>
  <c r="F62" i="29"/>
  <c r="F38" i="29"/>
  <c r="F48" i="29"/>
  <c r="F93" i="29"/>
  <c r="F17" i="29"/>
  <c r="F35" i="29"/>
  <c r="F25" i="29"/>
  <c r="F63" i="29"/>
  <c r="F85" i="29"/>
  <c r="F9" i="29"/>
  <c r="F104" i="29"/>
  <c r="F31" i="29"/>
  <c r="F15" i="29"/>
  <c r="F13" i="29"/>
  <c r="F26" i="29"/>
  <c r="F43" i="29"/>
  <c r="F10" i="28"/>
  <c r="F75" i="28"/>
  <c r="F103" i="28"/>
  <c r="F7" i="28"/>
  <c r="F45" i="28"/>
  <c r="F52" i="28"/>
  <c r="F18" i="28"/>
  <c r="F9" i="28"/>
  <c r="F25" i="28"/>
  <c r="F24" i="28"/>
  <c r="F62" i="28"/>
  <c r="F22" i="28"/>
  <c r="F63" i="28"/>
  <c r="F56" i="28"/>
  <c r="F15" i="28"/>
  <c r="F5" i="28"/>
  <c r="F13" i="28"/>
  <c r="F111" i="28"/>
  <c r="F33" i="28"/>
  <c r="F58" i="28"/>
  <c r="F39" i="28"/>
  <c r="F43" i="28"/>
  <c r="F47" i="28"/>
  <c r="F8" i="28"/>
  <c r="F40" i="28"/>
  <c r="F6" i="29"/>
  <c r="F98" i="28"/>
  <c r="F30" i="28"/>
  <c r="F12" i="28"/>
  <c r="F54" i="28"/>
  <c r="F21" i="29"/>
  <c r="F54" i="29"/>
  <c r="F16" i="29"/>
  <c r="F32" i="29"/>
  <c r="F12" i="29"/>
  <c r="F39" i="29"/>
  <c r="F30" i="29"/>
  <c r="F37" i="29"/>
  <c r="F11" i="29"/>
  <c r="F94" i="29"/>
  <c r="F7" i="29"/>
  <c r="F80" i="29"/>
  <c r="F14" i="29"/>
  <c r="F4" i="29"/>
  <c r="F24" i="29"/>
  <c r="F22" i="29"/>
  <c r="F8" i="29"/>
  <c r="F96" i="29"/>
  <c r="F105" i="29"/>
  <c r="F79" i="29"/>
  <c r="F71" i="29"/>
  <c r="F5" i="29"/>
  <c r="F23" i="28"/>
  <c r="F42" i="29"/>
  <c r="F20" i="28"/>
  <c r="F63" i="26" l="1"/>
  <c r="F28" i="26"/>
  <c r="F75" i="26"/>
  <c r="F57" i="26"/>
  <c r="F23" i="26"/>
  <c r="F71" i="26"/>
  <c r="F72" i="26"/>
  <c r="F6" i="26"/>
  <c r="F51" i="26"/>
  <c r="F18" i="26"/>
  <c r="F34" i="26"/>
  <c r="F10" i="26"/>
  <c r="F13" i="26"/>
  <c r="F26" i="26"/>
  <c r="F82" i="26"/>
  <c r="F74" i="26"/>
  <c r="F35" i="26"/>
  <c r="F5" i="26"/>
  <c r="F24" i="26"/>
  <c r="F58" i="26"/>
  <c r="F40" i="26"/>
  <c r="F39" i="26"/>
  <c r="F46" i="26"/>
  <c r="F11" i="26"/>
  <c r="F4" i="26"/>
  <c r="F83" i="26"/>
  <c r="F12" i="26"/>
  <c r="F37" i="26"/>
  <c r="F73" i="26"/>
  <c r="F45" i="26"/>
  <c r="F27" i="26"/>
  <c r="F7" i="26"/>
  <c r="F16" i="26"/>
  <c r="F79" i="26"/>
  <c r="F59" i="26"/>
  <c r="F20" i="26"/>
  <c r="F9" i="26"/>
  <c r="F41" i="26"/>
  <c r="F47" i="26"/>
  <c r="F15" i="26"/>
  <c r="F8" i="26"/>
  <c r="F22" i="26"/>
  <c r="F19" i="26"/>
  <c r="F25" i="26"/>
  <c r="F22" i="27"/>
  <c r="F37" i="27"/>
  <c r="F60" i="27"/>
  <c r="F76" i="27"/>
  <c r="F8" i="27"/>
  <c r="F4" i="27"/>
  <c r="F35" i="27"/>
  <c r="F47" i="27"/>
  <c r="F15" i="27"/>
  <c r="F43" i="27"/>
  <c r="F28" i="27"/>
  <c r="F51" i="27"/>
  <c r="F6" i="27"/>
  <c r="F85" i="27"/>
  <c r="F64" i="27"/>
  <c r="F16" i="27"/>
  <c r="F73" i="27"/>
  <c r="F40" i="27"/>
  <c r="F31" i="27"/>
  <c r="F9" i="27"/>
  <c r="F27" i="27"/>
  <c r="F74" i="27"/>
  <c r="F39" i="27"/>
  <c r="F71" i="27"/>
  <c r="F17" i="27"/>
  <c r="F58" i="27"/>
  <c r="F50" i="27"/>
  <c r="F29" i="27"/>
  <c r="F77" i="27"/>
  <c r="F10" i="27"/>
  <c r="F14" i="27"/>
  <c r="F23" i="27"/>
  <c r="F24" i="27"/>
  <c r="F63" i="27"/>
  <c r="F53" i="27"/>
  <c r="F87" i="27"/>
  <c r="F55" i="27"/>
  <c r="F62" i="27"/>
  <c r="F57" i="27"/>
  <c r="F26" i="27"/>
  <c r="F30" i="27"/>
  <c r="F25" i="27"/>
  <c r="F34" i="27"/>
  <c r="F33" i="27"/>
  <c r="F20" i="27"/>
  <c r="F56" i="27"/>
  <c r="F19" i="27"/>
  <c r="F46" i="27"/>
  <c r="F36" i="27"/>
  <c r="F11" i="27"/>
  <c r="F59" i="27"/>
  <c r="F48" i="27"/>
  <c r="F41" i="27"/>
  <c r="F72" i="27"/>
  <c r="F13" i="27"/>
  <c r="F75" i="27"/>
  <c r="F21" i="27"/>
  <c r="F78" i="27"/>
  <c r="F79" i="27"/>
  <c r="F45" i="27"/>
  <c r="F5" i="27"/>
  <c r="F12" i="27"/>
  <c r="F7" i="27"/>
  <c r="F18" i="27"/>
  <c r="F44" i="27"/>
  <c r="F38" i="27"/>
  <c r="F54" i="27"/>
  <c r="F42" i="27"/>
</calcChain>
</file>

<file path=xl/comments1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Z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Z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</commentList>
</comments>
</file>

<file path=xl/comments3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</text>
    </commen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X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</text>
    </comment>
  </commentList>
</comments>
</file>

<file path=xl/comments4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X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<sst xmlns="http://schemas.openxmlformats.org/spreadsheetml/2006/main" count="979" uniqueCount="499">
  <si>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</si>
  <si>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</si>
  <si>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</si>
  <si>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</si>
  <si>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ポイント</t>
    <phoneticPr fontId="4"/>
  </si>
  <si>
    <t>県岐阜商</t>
  </si>
  <si>
    <t>人数</t>
    <rPh sb="0" eb="2">
      <t>ニンズウ</t>
    </rPh>
    <phoneticPr fontId="4"/>
  </si>
  <si>
    <t>ポイント</t>
  </si>
  <si>
    <t>岐阜</t>
    <rPh sb="0" eb="2">
      <t>ギフ</t>
    </rPh>
    <phoneticPr fontId="2"/>
  </si>
  <si>
    <t>関</t>
    <rPh sb="0" eb="1">
      <t>セキ</t>
    </rPh>
    <phoneticPr fontId="2"/>
  </si>
  <si>
    <t>恵那</t>
    <rPh sb="0" eb="2">
      <t>エナ</t>
    </rPh>
    <phoneticPr fontId="2"/>
  </si>
  <si>
    <t>座馬　　陸</t>
  </si>
  <si>
    <t>小川　拳斗</t>
  </si>
  <si>
    <t>纐纈　晟留</t>
  </si>
  <si>
    <t>大垣南</t>
    <rPh sb="0" eb="2">
      <t>オオガキ</t>
    </rPh>
    <rPh sb="2" eb="3">
      <t>ミナミ</t>
    </rPh>
    <phoneticPr fontId="2"/>
  </si>
  <si>
    <t>林　　幸佑</t>
  </si>
  <si>
    <t>鈴木　　頼</t>
  </si>
  <si>
    <t>No</t>
  </si>
  <si>
    <t>林　　香那</t>
  </si>
  <si>
    <t>後藤　希生</t>
  </si>
  <si>
    <t>県岐阜商</t>
    <phoneticPr fontId="2"/>
  </si>
  <si>
    <t>大垣北</t>
    <phoneticPr fontId="2"/>
  </si>
  <si>
    <t>郡上</t>
    <phoneticPr fontId="2"/>
  </si>
  <si>
    <t>麗澤瑞浪</t>
    <phoneticPr fontId="2"/>
  </si>
  <si>
    <t>関商工</t>
    <rPh sb="0" eb="1">
      <t>セキ</t>
    </rPh>
    <rPh sb="1" eb="3">
      <t>ショウコウ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</si>
  <si>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</si>
  <si>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関野　洸貴</t>
    <rPh sb="0" eb="2">
      <t>セキノ</t>
    </rPh>
    <rPh sb="3" eb="4">
      <t>コウ</t>
    </rPh>
    <rPh sb="4" eb="5">
      <t>キ</t>
    </rPh>
    <phoneticPr fontId="2"/>
  </si>
  <si>
    <t>杉山　七菜</t>
    <rPh sb="0" eb="2">
      <t>スギヤマ</t>
    </rPh>
    <rPh sb="3" eb="4">
      <t>ナナ</t>
    </rPh>
    <rPh sb="4" eb="5">
      <t>ナ</t>
    </rPh>
    <phoneticPr fontId="2"/>
  </si>
  <si>
    <t>福田　　蒼</t>
    <rPh sb="4" eb="5">
      <t>アオ</t>
    </rPh>
    <phoneticPr fontId="2"/>
  </si>
  <si>
    <t>深尾　初音</t>
    <rPh sb="3" eb="5">
      <t>ハツネ</t>
    </rPh>
    <phoneticPr fontId="2"/>
  </si>
  <si>
    <t>加茂</t>
    <rPh sb="0" eb="2">
      <t>カモ</t>
    </rPh>
    <phoneticPr fontId="2"/>
  </si>
  <si>
    <t>小林クラブ</t>
    <rPh sb="0" eb="2">
      <t>コバヤシ</t>
    </rPh>
    <phoneticPr fontId="2"/>
  </si>
  <si>
    <t>岡田　和奏</t>
    <rPh sb="0" eb="2">
      <t>オカダ</t>
    </rPh>
    <rPh sb="3" eb="4">
      <t>ワ</t>
    </rPh>
    <rPh sb="4" eb="5">
      <t>カナ</t>
    </rPh>
    <phoneticPr fontId="2"/>
  </si>
  <si>
    <t>藤井　良太</t>
    <rPh sb="0" eb="2">
      <t>フジイ</t>
    </rPh>
    <rPh sb="3" eb="5">
      <t>リョウタ</t>
    </rPh>
    <phoneticPr fontId="2"/>
  </si>
  <si>
    <t>加茂</t>
    <phoneticPr fontId="2"/>
  </si>
  <si>
    <t>東濃実</t>
    <rPh sb="0" eb="2">
      <t>トウノウ</t>
    </rPh>
    <rPh sb="2" eb="3">
      <t>ジツ</t>
    </rPh>
    <phoneticPr fontId="2"/>
  </si>
  <si>
    <t>東濃実</t>
    <phoneticPr fontId="2"/>
  </si>
  <si>
    <t>麗澤瑞浪</t>
    <rPh sb="0" eb="4">
      <t>レイタクミズナミ</t>
    </rPh>
    <phoneticPr fontId="2"/>
  </si>
  <si>
    <t>多治見北</t>
    <phoneticPr fontId="2"/>
  </si>
  <si>
    <t>麗澤瑞浪</t>
    <rPh sb="0" eb="2">
      <t>レイタク</t>
    </rPh>
    <rPh sb="2" eb="4">
      <t>ミズナミ</t>
    </rPh>
    <phoneticPr fontId="2"/>
  </si>
  <si>
    <t>大垣南</t>
    <phoneticPr fontId="2"/>
  </si>
  <si>
    <t>加納</t>
    <phoneticPr fontId="2"/>
  </si>
  <si>
    <t>ポイント</t>
    <phoneticPr fontId="2"/>
  </si>
  <si>
    <t>大垣東</t>
    <phoneticPr fontId="2"/>
  </si>
  <si>
    <t>可児</t>
    <rPh sb="0" eb="2">
      <t>カニ</t>
    </rPh>
    <phoneticPr fontId="2"/>
  </si>
  <si>
    <t>中津</t>
    <rPh sb="0" eb="2">
      <t>ナカツ</t>
    </rPh>
    <phoneticPr fontId="2"/>
  </si>
  <si>
    <t>高田　朋弥</t>
  </si>
  <si>
    <t>関野　洸貴</t>
  </si>
  <si>
    <t>Nick's Tennis Team</t>
  </si>
  <si>
    <t>桂田　雅己</t>
  </si>
  <si>
    <t>棚橋　佑弥</t>
  </si>
  <si>
    <t>久世　一姫</t>
  </si>
  <si>
    <t>深尾　初音</t>
  </si>
  <si>
    <t>岡田　和奏</t>
  </si>
  <si>
    <t>後藤　真尋</t>
  </si>
  <si>
    <t>小野木笑花</t>
  </si>
  <si>
    <t>森島　哲太</t>
    <rPh sb="0" eb="2">
      <t>モリシマ</t>
    </rPh>
    <rPh sb="3" eb="4">
      <t>テツ</t>
    </rPh>
    <rPh sb="4" eb="5">
      <t>タ</t>
    </rPh>
    <phoneticPr fontId="2"/>
  </si>
  <si>
    <t>岩井　雄大</t>
    <rPh sb="0" eb="2">
      <t>イワイ</t>
    </rPh>
    <rPh sb="3" eb="5">
      <t>ユウダイ</t>
    </rPh>
    <phoneticPr fontId="2"/>
  </si>
  <si>
    <t>菅沼　慶太</t>
    <rPh sb="0" eb="2">
      <t>スガヌマ</t>
    </rPh>
    <rPh sb="3" eb="5">
      <t>ケイタ</t>
    </rPh>
    <phoneticPr fontId="2"/>
  </si>
  <si>
    <t>加納</t>
    <rPh sb="0" eb="2">
      <t>カノウ</t>
    </rPh>
    <phoneticPr fontId="2"/>
  </si>
  <si>
    <t>岐阜</t>
    <phoneticPr fontId="2"/>
  </si>
  <si>
    <t>岐阜北</t>
    <rPh sb="0" eb="2">
      <t>ギフ</t>
    </rPh>
    <rPh sb="2" eb="3">
      <t>キタ</t>
    </rPh>
    <phoneticPr fontId="2"/>
  </si>
  <si>
    <t>岡田　陽愛</t>
    <rPh sb="0" eb="2">
      <t>オカダ</t>
    </rPh>
    <rPh sb="3" eb="4">
      <t>ヨウ</t>
    </rPh>
    <rPh sb="4" eb="5">
      <t>アイ</t>
    </rPh>
    <phoneticPr fontId="2"/>
  </si>
  <si>
    <t>神田　真弥</t>
    <rPh sb="0" eb="2">
      <t>カンダ</t>
    </rPh>
    <rPh sb="3" eb="4">
      <t>マコト</t>
    </rPh>
    <rPh sb="4" eb="5">
      <t>ヤ</t>
    </rPh>
    <phoneticPr fontId="2"/>
  </si>
  <si>
    <t>弓削　颯大</t>
    <rPh sb="0" eb="2">
      <t>ユゲ</t>
    </rPh>
    <rPh sb="3" eb="5">
      <t>ソウタ</t>
    </rPh>
    <phoneticPr fontId="2"/>
  </si>
  <si>
    <t>木村　奏太</t>
    <rPh sb="3" eb="4">
      <t>カナ</t>
    </rPh>
    <rPh sb="4" eb="5">
      <t>タ</t>
    </rPh>
    <phoneticPr fontId="2"/>
  </si>
  <si>
    <t>大宮　胡春</t>
    <rPh sb="3" eb="4">
      <t>エビス</t>
    </rPh>
    <rPh sb="4" eb="5">
      <t>ハル</t>
    </rPh>
    <phoneticPr fontId="2"/>
  </si>
  <si>
    <t>恵那</t>
    <phoneticPr fontId="2"/>
  </si>
  <si>
    <t>佐藤　柚凜</t>
    <rPh sb="0" eb="2">
      <t>サトウ</t>
    </rPh>
    <rPh sb="3" eb="4">
      <t>ユズ</t>
    </rPh>
    <rPh sb="4" eb="5">
      <t>リン</t>
    </rPh>
    <phoneticPr fontId="2"/>
  </si>
  <si>
    <t>長村　礼菜</t>
    <rPh sb="0" eb="2">
      <t>ナガムラ</t>
    </rPh>
    <rPh sb="3" eb="5">
      <t>レイナ</t>
    </rPh>
    <phoneticPr fontId="2"/>
  </si>
  <si>
    <t>岡田　陽愛</t>
    <rPh sb="3" eb="4">
      <t>ヨウ</t>
    </rPh>
    <rPh sb="4" eb="5">
      <t>アイ</t>
    </rPh>
    <phoneticPr fontId="2"/>
  </si>
  <si>
    <t>三島梨央佳</t>
    <rPh sb="0" eb="2">
      <t>ミシマ</t>
    </rPh>
    <rPh sb="2" eb="4">
      <t>リオ</t>
    </rPh>
    <rPh sb="4" eb="5">
      <t>カ</t>
    </rPh>
    <phoneticPr fontId="2"/>
  </si>
  <si>
    <t>纐纈　晟留</t>
    <rPh sb="0" eb="2">
      <t>コウケツ</t>
    </rPh>
    <rPh sb="4" eb="5">
      <t>ト</t>
    </rPh>
    <phoneticPr fontId="2"/>
  </si>
  <si>
    <t>棚橋　佑弥</t>
    <rPh sb="0" eb="2">
      <t>タナハシ</t>
    </rPh>
    <rPh sb="3" eb="5">
      <t>ユウヤ</t>
    </rPh>
    <phoneticPr fontId="2"/>
  </si>
  <si>
    <t>大垣西</t>
    <rPh sb="0" eb="2">
      <t>オオガキ</t>
    </rPh>
    <rPh sb="2" eb="3">
      <t>ニシ</t>
    </rPh>
    <phoneticPr fontId="2"/>
  </si>
  <si>
    <t>小川丈十史</t>
    <rPh sb="2" eb="3">
      <t>ジョウ</t>
    </rPh>
    <rPh sb="3" eb="4">
      <t>ジュウ</t>
    </rPh>
    <rPh sb="4" eb="5">
      <t>シ</t>
    </rPh>
    <phoneticPr fontId="2"/>
  </si>
  <si>
    <t>山田　佳生</t>
    <rPh sb="0" eb="2">
      <t>ヤマダ</t>
    </rPh>
    <rPh sb="3" eb="5">
      <t>ヨシオ</t>
    </rPh>
    <phoneticPr fontId="2"/>
  </si>
  <si>
    <t>高垣　柊</t>
    <rPh sb="0" eb="2">
      <t>タカガキ</t>
    </rPh>
    <rPh sb="3" eb="4">
      <t>ヒイラギ</t>
    </rPh>
    <phoneticPr fontId="2"/>
  </si>
  <si>
    <t>可児工</t>
    <rPh sb="0" eb="2">
      <t>カニ</t>
    </rPh>
    <rPh sb="2" eb="3">
      <t>コウ</t>
    </rPh>
    <phoneticPr fontId="2"/>
  </si>
  <si>
    <t>桂田　雅己</t>
    <rPh sb="0" eb="2">
      <t>カツラダ</t>
    </rPh>
    <rPh sb="3" eb="5">
      <t>マサミ</t>
    </rPh>
    <phoneticPr fontId="2"/>
  </si>
  <si>
    <t>大野　鈴</t>
    <rPh sb="0" eb="2">
      <t>オオノ</t>
    </rPh>
    <rPh sb="3" eb="4">
      <t>スズ</t>
    </rPh>
    <phoneticPr fontId="2"/>
  </si>
  <si>
    <t>渡邊　夢菜</t>
    <rPh sb="3" eb="4">
      <t>ユメ</t>
    </rPh>
    <rPh sb="4" eb="5">
      <t>ナ</t>
    </rPh>
    <phoneticPr fontId="2"/>
  </si>
  <si>
    <t>宗宮　遥</t>
    <rPh sb="0" eb="2">
      <t>ソウミヤ</t>
    </rPh>
    <rPh sb="3" eb="4">
      <t>ハルカ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</si>
  <si>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</si>
  <si>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大宮　胡春</t>
    <rPh sb="3" eb="4">
      <t>コ</t>
    </rPh>
    <rPh sb="4" eb="5">
      <t>ハル</t>
    </rPh>
    <phoneticPr fontId="2"/>
  </si>
  <si>
    <t>辻　真歩</t>
    <rPh sb="0" eb="1">
      <t>ツジ</t>
    </rPh>
    <rPh sb="2" eb="3">
      <t>マ</t>
    </rPh>
    <rPh sb="3" eb="4">
      <t>アユミ</t>
    </rPh>
    <phoneticPr fontId="2"/>
  </si>
  <si>
    <t>鈴木　　頼</t>
    <phoneticPr fontId="2"/>
  </si>
  <si>
    <t>髙井　七夏</t>
    <rPh sb="0" eb="2">
      <t>タカイ</t>
    </rPh>
    <rPh sb="3" eb="4">
      <t>ナナ</t>
    </rPh>
    <rPh sb="4" eb="5">
      <t>ナツ</t>
    </rPh>
    <phoneticPr fontId="2"/>
  </si>
  <si>
    <t>福田　　蒼</t>
    <rPh sb="0" eb="2">
      <t>フクダ</t>
    </rPh>
    <rPh sb="4" eb="5">
      <t>アオ</t>
    </rPh>
    <phoneticPr fontId="2"/>
  </si>
  <si>
    <t>宗宮　　遥</t>
    <rPh sb="0" eb="2">
      <t>ソウミヤ</t>
    </rPh>
    <rPh sb="4" eb="5">
      <t>ハルカ</t>
    </rPh>
    <phoneticPr fontId="2"/>
  </si>
  <si>
    <t>大野　　鈴</t>
    <rPh sb="4" eb="5">
      <t>スズ</t>
    </rPh>
    <phoneticPr fontId="2"/>
  </si>
  <si>
    <t>座馬　　陸</t>
    <phoneticPr fontId="2"/>
  </si>
  <si>
    <t>ｽﾄｩｰﾗ　ﾙｰｸ匠</t>
    <rPh sb="9" eb="10">
      <t>タクミ</t>
    </rPh>
    <phoneticPr fontId="2"/>
  </si>
  <si>
    <t>尾関　文亮</t>
    <rPh sb="0" eb="2">
      <t>オゼキ</t>
    </rPh>
    <rPh sb="3" eb="4">
      <t>ブン</t>
    </rPh>
    <rPh sb="4" eb="5">
      <t>リョウ</t>
    </rPh>
    <phoneticPr fontId="2"/>
  </si>
  <si>
    <t>各務原</t>
    <phoneticPr fontId="2"/>
  </si>
  <si>
    <t>可児　優希</t>
    <rPh sb="0" eb="2">
      <t>カニ</t>
    </rPh>
    <rPh sb="3" eb="5">
      <t>ユウキ</t>
    </rPh>
    <phoneticPr fontId="2"/>
  </si>
  <si>
    <t>古屋　良祐</t>
    <rPh sb="0" eb="2">
      <t>フルヤ</t>
    </rPh>
    <rPh sb="3" eb="5">
      <t>リョウスケ</t>
    </rPh>
    <phoneticPr fontId="2"/>
  </si>
  <si>
    <t>桃山　　晃</t>
    <rPh sb="0" eb="2">
      <t>モモヤマ</t>
    </rPh>
    <rPh sb="4" eb="5">
      <t>アキラ</t>
    </rPh>
    <phoneticPr fontId="2"/>
  </si>
  <si>
    <t>辻　　真歩</t>
    <rPh sb="0" eb="1">
      <t>ツジ</t>
    </rPh>
    <rPh sb="3" eb="4">
      <t>マ</t>
    </rPh>
    <rPh sb="4" eb="5">
      <t>ホ</t>
    </rPh>
    <phoneticPr fontId="2"/>
  </si>
  <si>
    <t>ｽﾄｩｰﾗ ﾙｰｸ匠</t>
    <rPh sb="9" eb="10">
      <t>タクミ</t>
    </rPh>
    <phoneticPr fontId="2"/>
  </si>
  <si>
    <t>橋詰　直隼</t>
    <rPh sb="0" eb="2">
      <t>ハシヅメ</t>
    </rPh>
    <rPh sb="3" eb="4">
      <t>ナオ</t>
    </rPh>
    <rPh sb="4" eb="5">
      <t>ハヤブサ</t>
    </rPh>
    <phoneticPr fontId="2"/>
  </si>
  <si>
    <t>古屋　良祐</t>
    <rPh sb="0" eb="2">
      <t>フルヤ</t>
    </rPh>
    <rPh sb="3" eb="4">
      <t>ヨ</t>
    </rPh>
    <rPh sb="4" eb="5">
      <t>ユウ</t>
    </rPh>
    <phoneticPr fontId="2"/>
  </si>
  <si>
    <t>富成　弘貴</t>
    <rPh sb="0" eb="1">
      <t>トミ</t>
    </rPh>
    <rPh sb="1" eb="2">
      <t>ナリ</t>
    </rPh>
    <rPh sb="3" eb="5">
      <t>ヒロタカ</t>
    </rPh>
    <phoneticPr fontId="2"/>
  </si>
  <si>
    <t>小野木笑花</t>
    <rPh sb="0" eb="3">
      <t>オノギ</t>
    </rPh>
    <rPh sb="3" eb="4">
      <t>ワラ</t>
    </rPh>
    <rPh sb="4" eb="5">
      <t>ハナ</t>
    </rPh>
    <phoneticPr fontId="2"/>
  </si>
  <si>
    <t>三島梨央佳</t>
    <rPh sb="0" eb="2">
      <t>ミシマ</t>
    </rPh>
    <rPh sb="2" eb="3">
      <t>リ</t>
    </rPh>
    <rPh sb="3" eb="4">
      <t>オウ</t>
    </rPh>
    <rPh sb="4" eb="5">
      <t>カ</t>
    </rPh>
    <phoneticPr fontId="2"/>
  </si>
  <si>
    <t>大西　結菜</t>
    <rPh sb="0" eb="2">
      <t>オオニシ</t>
    </rPh>
    <rPh sb="3" eb="4">
      <t>ムス</t>
    </rPh>
    <rPh sb="4" eb="5">
      <t>ナ</t>
    </rPh>
    <phoneticPr fontId="2"/>
  </si>
  <si>
    <t>各務原</t>
    <rPh sb="0" eb="3">
      <t>カカミガハラ</t>
    </rPh>
    <phoneticPr fontId="2"/>
  </si>
  <si>
    <t>長村　礼菜</t>
    <rPh sb="0" eb="2">
      <t>オサムラ</t>
    </rPh>
    <rPh sb="3" eb="4">
      <t>レイ</t>
    </rPh>
    <rPh sb="4" eb="5">
      <t>ナ</t>
    </rPh>
    <phoneticPr fontId="2"/>
  </si>
  <si>
    <t>児山　月渚</t>
    <rPh sb="0" eb="2">
      <t>コヤマ</t>
    </rPh>
    <rPh sb="3" eb="4">
      <t>ツキ</t>
    </rPh>
    <rPh sb="4" eb="5">
      <t>ナギサ</t>
    </rPh>
    <phoneticPr fontId="2"/>
  </si>
  <si>
    <t>白木川　檜</t>
    <rPh sb="0" eb="2">
      <t>シラキ</t>
    </rPh>
    <rPh sb="2" eb="3">
      <t>カワ</t>
    </rPh>
    <rPh sb="4" eb="5">
      <t>ヒノキ</t>
    </rPh>
    <phoneticPr fontId="2"/>
  </si>
  <si>
    <t>橋詰　直隼</t>
    <rPh sb="0" eb="2">
      <t>ハシヅメ</t>
    </rPh>
    <rPh sb="3" eb="4">
      <t>ナオ</t>
    </rPh>
    <rPh sb="4" eb="5">
      <t>ジュン</t>
    </rPh>
    <phoneticPr fontId="2"/>
  </si>
  <si>
    <t>長縄　達也</t>
    <rPh sb="0" eb="2">
      <t>ナガナワ</t>
    </rPh>
    <rPh sb="3" eb="5">
      <t>タツヤ</t>
    </rPh>
    <phoneticPr fontId="2"/>
  </si>
  <si>
    <t>廣瀬　　仲</t>
    <rPh sb="0" eb="2">
      <t>ヒロセ</t>
    </rPh>
    <rPh sb="4" eb="5">
      <t>ナカ</t>
    </rPh>
    <phoneticPr fontId="2"/>
  </si>
  <si>
    <t>高田　朋弥</t>
    <rPh sb="0" eb="2">
      <t>タカダ</t>
    </rPh>
    <rPh sb="3" eb="4">
      <t>トモ</t>
    </rPh>
    <rPh sb="4" eb="5">
      <t>ヤ</t>
    </rPh>
    <phoneticPr fontId="2"/>
  </si>
  <si>
    <t>古田　俊輔</t>
    <rPh sb="0" eb="2">
      <t>フルタ</t>
    </rPh>
    <rPh sb="3" eb="5">
      <t>シュンスケ</t>
    </rPh>
    <phoneticPr fontId="2"/>
  </si>
  <si>
    <t>佐々木雅輝</t>
    <rPh sb="0" eb="3">
      <t>ササキ</t>
    </rPh>
    <rPh sb="3" eb="5">
      <t>マサテル</t>
    </rPh>
    <phoneticPr fontId="2"/>
  </si>
  <si>
    <t>後藤　郷汰</t>
    <rPh sb="0" eb="2">
      <t>ゴトウ</t>
    </rPh>
    <rPh sb="3" eb="4">
      <t>サト</t>
    </rPh>
    <rPh sb="4" eb="5">
      <t>タ</t>
    </rPh>
    <phoneticPr fontId="2"/>
  </si>
  <si>
    <t>山野井　慈</t>
    <rPh sb="0" eb="3">
      <t>ヤマノイ</t>
    </rPh>
    <rPh sb="4" eb="5">
      <t>ジ</t>
    </rPh>
    <phoneticPr fontId="2"/>
  </si>
  <si>
    <t>瑞浪</t>
    <rPh sb="0" eb="2">
      <t>ミズナミ</t>
    </rPh>
    <phoneticPr fontId="2"/>
  </si>
  <si>
    <t>宮本　佳澄</t>
    <rPh sb="0" eb="2">
      <t>ミヤモト</t>
    </rPh>
    <rPh sb="3" eb="5">
      <t>カスミ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</si>
  <si>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リ</t>
    </rPh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</si>
  <si>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</si>
  <si>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飯沼　萌楓</t>
    <rPh sb="0" eb="2">
      <t>イイヌマ</t>
    </rPh>
    <rPh sb="3" eb="4">
      <t>モエ</t>
    </rPh>
    <rPh sb="4" eb="5">
      <t>カエデ</t>
    </rPh>
    <phoneticPr fontId="2"/>
  </si>
  <si>
    <t>佐伯　凜咲</t>
    <rPh sb="0" eb="2">
      <t>サエキ</t>
    </rPh>
    <rPh sb="3" eb="4">
      <t>リン</t>
    </rPh>
    <rPh sb="4" eb="5">
      <t>サ</t>
    </rPh>
    <phoneticPr fontId="2"/>
  </si>
  <si>
    <t>華井　実咲</t>
    <rPh sb="0" eb="1">
      <t>ハナ</t>
    </rPh>
    <rPh sb="1" eb="2">
      <t>イ</t>
    </rPh>
    <rPh sb="3" eb="5">
      <t>ミサキ</t>
    </rPh>
    <phoneticPr fontId="2"/>
  </si>
  <si>
    <t>大垣東</t>
    <rPh sb="0" eb="2">
      <t>オオガキ</t>
    </rPh>
    <rPh sb="2" eb="3">
      <t>ヒガシ</t>
    </rPh>
    <phoneticPr fontId="2"/>
  </si>
  <si>
    <t>橋本　京香</t>
    <rPh sb="0" eb="2">
      <t>ハシモト</t>
    </rPh>
    <rPh sb="3" eb="5">
      <t>キョウカ</t>
    </rPh>
    <phoneticPr fontId="2"/>
  </si>
  <si>
    <t>古岡　真依</t>
    <rPh sb="0" eb="2">
      <t>フルオカ</t>
    </rPh>
    <rPh sb="3" eb="4">
      <t>マコト</t>
    </rPh>
    <rPh sb="4" eb="5">
      <t>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</si>
  <si>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</si>
  <si>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和途萌々香</t>
    <phoneticPr fontId="2"/>
  </si>
  <si>
    <t>岐阜高専</t>
    <rPh sb="0" eb="2">
      <t>ギフ</t>
    </rPh>
    <rPh sb="2" eb="4">
      <t>コウセン</t>
    </rPh>
    <phoneticPr fontId="2"/>
  </si>
  <si>
    <t>林　　香那</t>
    <phoneticPr fontId="2"/>
  </si>
  <si>
    <t>県岐阜商</t>
    <phoneticPr fontId="2"/>
  </si>
  <si>
    <t>麗澤瑞浪</t>
    <phoneticPr fontId="2"/>
  </si>
  <si>
    <t>麗澤瑞浪</t>
    <phoneticPr fontId="2"/>
  </si>
  <si>
    <t>県岐阜商</t>
    <phoneticPr fontId="2"/>
  </si>
  <si>
    <t>恵那</t>
    <rPh sb="0" eb="2">
      <t>エナ</t>
    </rPh>
    <phoneticPr fontId="2"/>
  </si>
  <si>
    <t>藤井　良太</t>
    <rPh sb="0" eb="2">
      <t>フジイ</t>
    </rPh>
    <rPh sb="3" eb="5">
      <t>リョウタ</t>
    </rPh>
    <phoneticPr fontId="2"/>
  </si>
  <si>
    <t>郡上</t>
    <rPh sb="0" eb="2">
      <t>グジョウ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</si>
  <si>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</si>
  <si>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秋山　明曖</t>
    <rPh sb="0" eb="2">
      <t>アキヤマ</t>
    </rPh>
    <rPh sb="3" eb="4">
      <t>メイ</t>
    </rPh>
    <rPh sb="4" eb="5">
      <t>アイ</t>
    </rPh>
    <phoneticPr fontId="2"/>
  </si>
  <si>
    <t>木村　朱里</t>
    <rPh sb="0" eb="2">
      <t>キムラ</t>
    </rPh>
    <rPh sb="3" eb="4">
      <t>シュ</t>
    </rPh>
    <rPh sb="4" eb="5">
      <t>リ</t>
    </rPh>
    <phoneticPr fontId="2"/>
  </si>
  <si>
    <t>大垣北</t>
    <rPh sb="0" eb="2">
      <t>オオガキ</t>
    </rPh>
    <rPh sb="2" eb="3">
      <t>キタ</t>
    </rPh>
    <phoneticPr fontId="2"/>
  </si>
  <si>
    <t>橋本　葵</t>
    <rPh sb="0" eb="2">
      <t>ハシモト</t>
    </rPh>
    <rPh sb="3" eb="4">
      <t>アオイ</t>
    </rPh>
    <phoneticPr fontId="2"/>
  </si>
  <si>
    <t>山田　奈々</t>
    <rPh sb="0" eb="2">
      <t>ヤマダ</t>
    </rPh>
    <rPh sb="3" eb="5">
      <t>ナナ</t>
    </rPh>
    <phoneticPr fontId="2"/>
  </si>
  <si>
    <t>林　　菜那</t>
    <rPh sb="0" eb="1">
      <t>ハヤシ</t>
    </rPh>
    <rPh sb="3" eb="5">
      <t>ナナ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</si>
  <si>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</si>
  <si>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郡上</t>
    <rPh sb="0" eb="2">
      <t>グジョウ</t>
    </rPh>
    <phoneticPr fontId="2"/>
  </si>
  <si>
    <t>近藤　陽太</t>
    <rPh sb="0" eb="2">
      <t>コンドウ</t>
    </rPh>
    <rPh sb="3" eb="5">
      <t>ヨウタ</t>
    </rPh>
    <phoneticPr fontId="2"/>
  </si>
  <si>
    <t>橋本　京香</t>
    <rPh sb="0" eb="2">
      <t>ハシモト</t>
    </rPh>
    <rPh sb="3" eb="5">
      <t>キョウカ</t>
    </rPh>
    <phoneticPr fontId="2"/>
  </si>
  <si>
    <t>大垣東</t>
    <rPh sb="0" eb="2">
      <t>オオガキ</t>
    </rPh>
    <rPh sb="2" eb="3">
      <t>ヒガシ</t>
    </rPh>
    <phoneticPr fontId="2"/>
  </si>
  <si>
    <t>渡邊　夢菜</t>
    <rPh sb="0" eb="2">
      <t>ワタナベ</t>
    </rPh>
    <rPh sb="3" eb="4">
      <t>ユメ</t>
    </rPh>
    <rPh sb="4" eb="5">
      <t>ナ</t>
    </rPh>
    <phoneticPr fontId="2"/>
  </si>
  <si>
    <t>麗澤瑞浪</t>
    <rPh sb="0" eb="2">
      <t>レイタク</t>
    </rPh>
    <rPh sb="2" eb="4">
      <t>ミズナミ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</si>
  <si>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ナシ</t>
    </rPh>
    <phoneticPr fontId="2"/>
  </si>
  <si>
    <t>瑞浪</t>
    <rPh sb="0" eb="2">
      <t>ミズナミ</t>
    </rPh>
    <phoneticPr fontId="2"/>
  </si>
  <si>
    <t>堀田　青良</t>
    <rPh sb="0" eb="2">
      <t>ホッタ</t>
    </rPh>
    <rPh sb="3" eb="4">
      <t>アオ</t>
    </rPh>
    <rPh sb="4" eb="5">
      <t>リョウ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</si>
  <si>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</si>
  <si>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</si>
  <si>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柳　忠慶</t>
    <rPh sb="0" eb="1">
      <t>ヤナギ</t>
    </rPh>
    <rPh sb="2" eb="3">
      <t>タダシ</t>
    </rPh>
    <rPh sb="3" eb="4">
      <t>ケイ</t>
    </rPh>
    <phoneticPr fontId="2"/>
  </si>
  <si>
    <t>清野　皓貴</t>
    <rPh sb="0" eb="2">
      <t>キヨノ</t>
    </rPh>
    <rPh sb="3" eb="4">
      <t>コウ</t>
    </rPh>
    <rPh sb="4" eb="5">
      <t>キ</t>
    </rPh>
    <phoneticPr fontId="2"/>
  </si>
  <si>
    <t>安田　大剛</t>
    <rPh sb="0" eb="2">
      <t>ヤスダ</t>
    </rPh>
    <rPh sb="3" eb="5">
      <t>タイゴウ</t>
    </rPh>
    <phoneticPr fontId="2"/>
  </si>
  <si>
    <t>杉田　健心</t>
    <rPh sb="0" eb="2">
      <t>スギタ</t>
    </rPh>
    <rPh sb="3" eb="4">
      <t>ケン</t>
    </rPh>
    <rPh sb="4" eb="5">
      <t>シン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</si>
  <si>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</si>
  <si>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池戸　来望</t>
    <rPh sb="0" eb="2">
      <t>イケド</t>
    </rPh>
    <rPh sb="3" eb="4">
      <t>ク</t>
    </rPh>
    <rPh sb="4" eb="5">
      <t>ノゾム</t>
    </rPh>
    <phoneticPr fontId="2"/>
  </si>
  <si>
    <t>向山　莉央</t>
    <rPh sb="3" eb="5">
      <t>リオ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</si>
  <si>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</si>
  <si>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県岐阜商</t>
    <phoneticPr fontId="2"/>
  </si>
  <si>
    <t>大野　　暖</t>
    <rPh sb="0" eb="2">
      <t>オオノ</t>
    </rPh>
    <rPh sb="4" eb="5">
      <t>ダン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</si>
  <si>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</si>
  <si>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近藤　陽太</t>
    <rPh sb="0" eb="2">
      <t>コンドウ</t>
    </rPh>
    <rPh sb="3" eb="4">
      <t>ヨウ</t>
    </rPh>
    <rPh sb="4" eb="5">
      <t>タ</t>
    </rPh>
    <phoneticPr fontId="2"/>
  </si>
  <si>
    <t>大垣北</t>
    <rPh sb="0" eb="2">
      <t>オオガキ</t>
    </rPh>
    <rPh sb="2" eb="3">
      <t>キタ</t>
    </rPh>
    <phoneticPr fontId="2"/>
  </si>
  <si>
    <t>脇原　大明</t>
    <rPh sb="0" eb="2">
      <t>ワキハラ</t>
    </rPh>
    <rPh sb="3" eb="5">
      <t>ダイメイ</t>
    </rPh>
    <phoneticPr fontId="2"/>
  </si>
  <si>
    <t>岐阜西ＴＣ</t>
    <rPh sb="2" eb="3">
      <t>ニシ</t>
    </rPh>
    <phoneticPr fontId="2"/>
  </si>
  <si>
    <t>杉田　健心</t>
    <rPh sb="0" eb="2">
      <t>スギタ</t>
    </rPh>
    <rPh sb="3" eb="5">
      <t>ケンシン</t>
    </rPh>
    <phoneticPr fontId="2"/>
  </si>
  <si>
    <t>深尾　風月</t>
    <rPh sb="0" eb="2">
      <t>フカオ</t>
    </rPh>
    <rPh sb="3" eb="5">
      <t>フウゲツ</t>
    </rPh>
    <phoneticPr fontId="2"/>
  </si>
  <si>
    <t>清水　有奏</t>
    <rPh sb="0" eb="2">
      <t>シミズ</t>
    </rPh>
    <rPh sb="3" eb="4">
      <t>ア</t>
    </rPh>
    <rPh sb="4" eb="5">
      <t>ソウ</t>
    </rPh>
    <phoneticPr fontId="2"/>
  </si>
  <si>
    <t>中島　凜乃</t>
    <rPh sb="0" eb="2">
      <t>ナカシマ</t>
    </rPh>
    <rPh sb="3" eb="4">
      <t>リン</t>
    </rPh>
    <rPh sb="4" eb="5">
      <t>ノ</t>
    </rPh>
    <phoneticPr fontId="2"/>
  </si>
  <si>
    <t>各務原西</t>
    <rPh sb="0" eb="3">
      <t>カカミガハラ</t>
    </rPh>
    <rPh sb="3" eb="4">
      <t>ニシ</t>
    </rPh>
    <phoneticPr fontId="2"/>
  </si>
  <si>
    <t>佐藤　亜美</t>
    <rPh sb="0" eb="2">
      <t>サトウ</t>
    </rPh>
    <rPh sb="3" eb="5">
      <t>アミ</t>
    </rPh>
    <phoneticPr fontId="2"/>
  </si>
  <si>
    <t>池戸　来望</t>
    <rPh sb="0" eb="2">
      <t>イケド</t>
    </rPh>
    <rPh sb="3" eb="4">
      <t>ライ</t>
    </rPh>
    <rPh sb="4" eb="5">
      <t>ノゾミ</t>
    </rPh>
    <phoneticPr fontId="2"/>
  </si>
  <si>
    <t>向山　莉央</t>
    <rPh sb="0" eb="2">
      <t>ムコウヤマ</t>
    </rPh>
    <rPh sb="3" eb="5">
      <t>リオ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</si>
  <si>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</si>
  <si>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</si>
  <si>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佐々木杏羽</t>
    <rPh sb="0" eb="3">
      <t>ササキ</t>
    </rPh>
    <rPh sb="3" eb="4">
      <t>アン</t>
    </rPh>
    <rPh sb="4" eb="5">
      <t>ハネ</t>
    </rPh>
    <phoneticPr fontId="2"/>
  </si>
  <si>
    <t>大野　　暖</t>
    <rPh sb="0" eb="2">
      <t>オオノ</t>
    </rPh>
    <rPh sb="4" eb="5">
      <t>ダン</t>
    </rPh>
    <phoneticPr fontId="2"/>
  </si>
  <si>
    <t>亀山　紗希</t>
    <rPh sb="0" eb="2">
      <t>カメヤマ</t>
    </rPh>
    <rPh sb="3" eb="4">
      <t>サ</t>
    </rPh>
    <rPh sb="4" eb="5">
      <t>キ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</si>
  <si>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</si>
  <si>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竹山　輝利斗</t>
    <rPh sb="0" eb="2">
      <t>タケヤマ</t>
    </rPh>
    <rPh sb="3" eb="4">
      <t>カガヤ</t>
    </rPh>
    <rPh sb="4" eb="5">
      <t>リ</t>
    </rPh>
    <rPh sb="5" eb="6">
      <t>ト</t>
    </rPh>
    <phoneticPr fontId="2"/>
  </si>
  <si>
    <t>所　　泰成</t>
    <rPh sb="0" eb="1">
      <t>トコロ</t>
    </rPh>
    <rPh sb="3" eb="5">
      <t>ヤスシセイ</t>
    </rPh>
    <phoneticPr fontId="2"/>
  </si>
  <si>
    <t>岐阜高専</t>
    <rPh sb="2" eb="4">
      <t>コウセン</t>
    </rPh>
    <phoneticPr fontId="2"/>
  </si>
  <si>
    <t>山田　心大</t>
    <rPh sb="0" eb="2">
      <t>ヤマダ</t>
    </rPh>
    <rPh sb="3" eb="4">
      <t>ココロ</t>
    </rPh>
    <rPh sb="4" eb="5">
      <t>ダイ</t>
    </rPh>
    <phoneticPr fontId="2"/>
  </si>
  <si>
    <t>加茂</t>
    <rPh sb="0" eb="2">
      <t>カモ</t>
    </rPh>
    <phoneticPr fontId="2"/>
  </si>
  <si>
    <t>岩間　由祐</t>
    <rPh sb="0" eb="2">
      <t>イワマ</t>
    </rPh>
    <rPh sb="3" eb="4">
      <t>ユ</t>
    </rPh>
    <rPh sb="4" eb="5">
      <t>ユウ</t>
    </rPh>
    <phoneticPr fontId="2"/>
  </si>
  <si>
    <t>加納</t>
    <rPh sb="0" eb="2">
      <t>カノウ</t>
    </rPh>
    <phoneticPr fontId="2"/>
  </si>
  <si>
    <t>富成　弘貴</t>
    <rPh sb="0" eb="2">
      <t>トミナリ</t>
    </rPh>
    <rPh sb="3" eb="4">
      <t>ヒロシ</t>
    </rPh>
    <rPh sb="4" eb="5">
      <t>タカシ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</si>
  <si>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</si>
  <si>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関</t>
    <rPh sb="0" eb="1">
      <t>セキ</t>
    </rPh>
    <phoneticPr fontId="2"/>
  </si>
  <si>
    <t>後藤　郷汰</t>
    <rPh sb="3" eb="4">
      <t>ゴウ</t>
    </rPh>
    <rPh sb="4" eb="5">
      <t>タ</t>
    </rPh>
    <phoneticPr fontId="2"/>
  </si>
  <si>
    <t>可児工</t>
    <rPh sb="0" eb="2">
      <t>カニ</t>
    </rPh>
    <rPh sb="2" eb="3">
      <t>コウ</t>
    </rPh>
    <phoneticPr fontId="2"/>
  </si>
  <si>
    <t>辻　　祐史</t>
    <rPh sb="0" eb="1">
      <t>ツジ</t>
    </rPh>
    <rPh sb="3" eb="4">
      <t>ユウ</t>
    </rPh>
    <rPh sb="4" eb="5">
      <t>シ</t>
    </rPh>
    <phoneticPr fontId="2"/>
  </si>
  <si>
    <t>川島　健慎</t>
    <rPh sb="0" eb="2">
      <t>カワシマ</t>
    </rPh>
    <rPh sb="3" eb="4">
      <t>ケン</t>
    </rPh>
    <rPh sb="4" eb="5">
      <t>マコト</t>
    </rPh>
    <phoneticPr fontId="2"/>
  </si>
  <si>
    <t>今井　心音</t>
    <rPh sb="0" eb="2">
      <t>イマイ</t>
    </rPh>
    <rPh sb="3" eb="5">
      <t>シンオン</t>
    </rPh>
    <phoneticPr fontId="2"/>
  </si>
  <si>
    <t>県岐阜商</t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</si>
  <si>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</si>
  <si>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各務原</t>
    <phoneticPr fontId="2"/>
  </si>
  <si>
    <t>三島　黎空</t>
    <rPh sb="0" eb="2">
      <t>ミシマ</t>
    </rPh>
    <rPh sb="3" eb="4">
      <t>レイ</t>
    </rPh>
    <rPh sb="4" eb="5">
      <t>クウ</t>
    </rPh>
    <phoneticPr fontId="2"/>
  </si>
  <si>
    <t>立木　結子</t>
    <rPh sb="0" eb="2">
      <t>ツイキ</t>
    </rPh>
    <rPh sb="3" eb="5">
      <t>ユウコ</t>
    </rPh>
    <phoneticPr fontId="2"/>
  </si>
  <si>
    <t>岐阜</t>
    <rPh sb="0" eb="2">
      <t>ギフ</t>
    </rPh>
    <phoneticPr fontId="2"/>
  </si>
  <si>
    <t>木村　朱里</t>
    <rPh sb="0" eb="2">
      <t>キムラ</t>
    </rPh>
    <rPh sb="3" eb="5">
      <t>シュリ</t>
    </rPh>
    <phoneticPr fontId="2"/>
  </si>
  <si>
    <t>大垣北</t>
    <rPh sb="2" eb="3">
      <t>キタ</t>
    </rPh>
    <phoneticPr fontId="2"/>
  </si>
  <si>
    <t>倉内　咲瑛</t>
    <rPh sb="0" eb="2">
      <t>クラウチ</t>
    </rPh>
    <rPh sb="3" eb="4">
      <t>サキ</t>
    </rPh>
    <rPh sb="4" eb="5">
      <t>エイ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</si>
  <si>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</si>
  <si>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</si>
  <si>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関商工</t>
    <rPh sb="0" eb="3">
      <t>セキショウコウ</t>
    </rPh>
    <phoneticPr fontId="2"/>
  </si>
  <si>
    <t>清水　有奏</t>
    <rPh sb="0" eb="2">
      <t>シミズ</t>
    </rPh>
    <rPh sb="3" eb="4">
      <t>ユウ</t>
    </rPh>
    <rPh sb="4" eb="5">
      <t>カナ</t>
    </rPh>
    <phoneticPr fontId="2"/>
  </si>
  <si>
    <t>各務原西</t>
    <rPh sb="0" eb="3">
      <t>カカミガハラ</t>
    </rPh>
    <rPh sb="3" eb="4">
      <t>ニシ</t>
    </rPh>
    <phoneticPr fontId="2"/>
  </si>
  <si>
    <t>片岡　新菜</t>
    <rPh sb="0" eb="2">
      <t>カタオカ</t>
    </rPh>
    <rPh sb="3" eb="4">
      <t>シン</t>
    </rPh>
    <rPh sb="4" eb="5">
      <t>ナ</t>
    </rPh>
    <phoneticPr fontId="2"/>
  </si>
  <si>
    <t>岐阜東</t>
    <rPh sb="0" eb="2">
      <t>ギフ</t>
    </rPh>
    <rPh sb="2" eb="3">
      <t>ヒガシ</t>
    </rPh>
    <phoneticPr fontId="2"/>
  </si>
  <si>
    <t>常冨　愛菜</t>
    <rPh sb="0" eb="1">
      <t>ジョウ</t>
    </rPh>
    <rPh sb="1" eb="2">
      <t>トミ</t>
    </rPh>
    <rPh sb="3" eb="4">
      <t>アイ</t>
    </rPh>
    <rPh sb="4" eb="5">
      <t>ナ</t>
    </rPh>
    <phoneticPr fontId="2"/>
  </si>
  <si>
    <t>各務原</t>
    <rPh sb="0" eb="3">
      <t>カカミガハラ</t>
    </rPh>
    <phoneticPr fontId="2"/>
  </si>
  <si>
    <t>尾崎　果林</t>
    <rPh sb="0" eb="2">
      <t>オザキ</t>
    </rPh>
    <rPh sb="3" eb="5">
      <t>カリン</t>
    </rPh>
    <phoneticPr fontId="2"/>
  </si>
  <si>
    <t>加納</t>
    <rPh sb="0" eb="2">
      <t>カノウ</t>
    </rPh>
    <phoneticPr fontId="2"/>
  </si>
  <si>
    <t>九曜　里菜</t>
    <rPh sb="0" eb="2">
      <t>クヨウ</t>
    </rPh>
    <rPh sb="3" eb="4">
      <t>リ</t>
    </rPh>
    <rPh sb="4" eb="5">
      <t>ナ</t>
    </rPh>
    <phoneticPr fontId="2"/>
  </si>
  <si>
    <t>桒原　　翠</t>
    <rPh sb="0" eb="2">
      <t>クワバラ</t>
    </rPh>
    <rPh sb="4" eb="5">
      <t>スイ</t>
    </rPh>
    <phoneticPr fontId="2"/>
  </si>
  <si>
    <t>岐阜</t>
    <rPh sb="0" eb="2">
      <t>ギフ</t>
    </rPh>
    <phoneticPr fontId="2"/>
  </si>
  <si>
    <t>中村　匠生</t>
    <rPh sb="0" eb="2">
      <t>ナカムラ</t>
    </rPh>
    <rPh sb="3" eb="4">
      <t>タクミ</t>
    </rPh>
    <rPh sb="4" eb="5">
      <t>セイ</t>
    </rPh>
    <phoneticPr fontId="2"/>
  </si>
  <si>
    <t>小谷　公祐</t>
    <rPh sb="0" eb="2">
      <t>コタニ</t>
    </rPh>
    <rPh sb="3" eb="4">
      <t>コウ</t>
    </rPh>
    <rPh sb="4" eb="5">
      <t>ユウ</t>
    </rPh>
    <phoneticPr fontId="2"/>
  </si>
  <si>
    <t>入木田颯登</t>
    <rPh sb="0" eb="1">
      <t>ハイ</t>
    </rPh>
    <rPh sb="1" eb="3">
      <t>キダ</t>
    </rPh>
    <rPh sb="3" eb="4">
      <t>ソウ</t>
    </rPh>
    <rPh sb="4" eb="5">
      <t>ト</t>
    </rPh>
    <phoneticPr fontId="2"/>
  </si>
  <si>
    <t>大畑遥之介</t>
    <rPh sb="0" eb="2">
      <t>オオハタ</t>
    </rPh>
    <rPh sb="2" eb="3">
      <t>ハルカ</t>
    </rPh>
    <rPh sb="3" eb="4">
      <t>ノ</t>
    </rPh>
    <rPh sb="4" eb="5">
      <t>スケ</t>
    </rPh>
    <phoneticPr fontId="2"/>
  </si>
  <si>
    <t>熊田こころ</t>
    <rPh sb="0" eb="2">
      <t>クマダ</t>
    </rPh>
    <phoneticPr fontId="2"/>
  </si>
  <si>
    <t>高木　姫蘭</t>
    <rPh sb="0" eb="2">
      <t>タカギ</t>
    </rPh>
    <rPh sb="3" eb="4">
      <t>ヒメ</t>
    </rPh>
    <rPh sb="4" eb="5">
      <t>ラン</t>
    </rPh>
    <phoneticPr fontId="2"/>
  </si>
  <si>
    <t>上原　綺里</t>
    <rPh sb="0" eb="2">
      <t>ウエハラ</t>
    </rPh>
    <rPh sb="3" eb="4">
      <t>キ</t>
    </rPh>
    <rPh sb="4" eb="5">
      <t>サト</t>
    </rPh>
    <phoneticPr fontId="2"/>
  </si>
  <si>
    <t>平光　更彩</t>
    <rPh sb="0" eb="2">
      <t>ヒラミツ</t>
    </rPh>
    <rPh sb="3" eb="4">
      <t>サラ</t>
    </rPh>
    <rPh sb="4" eb="5">
      <t>アヤ</t>
    </rPh>
    <phoneticPr fontId="2"/>
  </si>
  <si>
    <t>酒井　菜帆</t>
    <rPh sb="0" eb="2">
      <t>サカイ</t>
    </rPh>
    <rPh sb="3" eb="5">
      <t>ナホ</t>
    </rPh>
    <phoneticPr fontId="2"/>
  </si>
  <si>
    <t>栩川　湧貴</t>
    <rPh sb="0" eb="1">
      <t>クヌギ</t>
    </rPh>
    <rPh sb="1" eb="2">
      <t>カワ</t>
    </rPh>
    <rPh sb="3" eb="5">
      <t>ユウキ</t>
    </rPh>
    <phoneticPr fontId="2"/>
  </si>
  <si>
    <t>深尾　風月</t>
    <rPh sb="0" eb="2">
      <t>フカオ</t>
    </rPh>
    <rPh sb="3" eb="5">
      <t>フウゲツ</t>
    </rPh>
    <phoneticPr fontId="2"/>
  </si>
  <si>
    <t>関</t>
    <phoneticPr fontId="2"/>
  </si>
  <si>
    <t>加藤　来望</t>
    <rPh sb="0" eb="2">
      <t>カトウ</t>
    </rPh>
    <rPh sb="3" eb="4">
      <t>ライ</t>
    </rPh>
    <rPh sb="4" eb="5">
      <t>ノゾ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</si>
  <si>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</si>
  <si>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</si>
  <si>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兼松　留梨</t>
    <rPh sb="0" eb="2">
      <t>カネマツ</t>
    </rPh>
    <rPh sb="3" eb="4">
      <t>ト</t>
    </rPh>
    <rPh sb="4" eb="5">
      <t>ナシ</t>
    </rPh>
    <phoneticPr fontId="2"/>
  </si>
  <si>
    <t>関商工</t>
    <rPh sb="0" eb="3">
      <t>セキショウコウ</t>
    </rPh>
    <phoneticPr fontId="2"/>
  </si>
  <si>
    <t>常冨　愛菜</t>
    <rPh sb="0" eb="1">
      <t>ジョウ</t>
    </rPh>
    <rPh sb="1" eb="2">
      <t>トミ</t>
    </rPh>
    <rPh sb="3" eb="5">
      <t>アイナ</t>
    </rPh>
    <phoneticPr fontId="2"/>
  </si>
  <si>
    <t>各務原</t>
    <rPh sb="0" eb="3">
      <t>カカミガハラ</t>
    </rPh>
    <phoneticPr fontId="2"/>
  </si>
  <si>
    <t>新田　元椰</t>
    <rPh sb="0" eb="2">
      <t>ニッタ</t>
    </rPh>
    <rPh sb="3" eb="4">
      <t>ゲン</t>
    </rPh>
    <rPh sb="4" eb="5">
      <t>ヤ</t>
    </rPh>
    <phoneticPr fontId="2"/>
  </si>
  <si>
    <t>恵那</t>
    <rPh sb="0" eb="2">
      <t>エナ</t>
    </rPh>
    <phoneticPr fontId="2"/>
  </si>
  <si>
    <t>古川　峻也</t>
    <rPh sb="0" eb="2">
      <t>フルカワ</t>
    </rPh>
    <rPh sb="3" eb="5">
      <t>シュンヤ</t>
    </rPh>
    <phoneticPr fontId="2"/>
  </si>
  <si>
    <t>武義</t>
    <rPh sb="0" eb="2">
      <t>ムギ</t>
    </rPh>
    <phoneticPr fontId="2"/>
  </si>
  <si>
    <t>上村　祥喜</t>
    <rPh sb="0" eb="2">
      <t>ウエムラ</t>
    </rPh>
    <rPh sb="3" eb="4">
      <t>ショウ</t>
    </rPh>
    <rPh sb="4" eb="5">
      <t>キ</t>
    </rPh>
    <phoneticPr fontId="2"/>
  </si>
  <si>
    <t>大野　亮汰</t>
    <rPh sb="0" eb="2">
      <t>オオノ</t>
    </rPh>
    <rPh sb="3" eb="5">
      <t>リョウタ</t>
    </rPh>
    <phoneticPr fontId="2"/>
  </si>
  <si>
    <t>大垣東</t>
    <rPh sb="0" eb="2">
      <t>オオガキ</t>
    </rPh>
    <rPh sb="2" eb="3">
      <t>ヒガシ</t>
    </rPh>
    <phoneticPr fontId="2"/>
  </si>
  <si>
    <t>栗本　涼汰</t>
    <rPh sb="0" eb="2">
      <t>クリモト</t>
    </rPh>
    <rPh sb="3" eb="5">
      <t>リョウタ</t>
    </rPh>
    <phoneticPr fontId="2"/>
  </si>
  <si>
    <t>大垣西</t>
    <rPh sb="0" eb="3">
      <t>オオガキニシ</t>
    </rPh>
    <phoneticPr fontId="2"/>
  </si>
  <si>
    <t>吉村　律輝</t>
    <rPh sb="0" eb="2">
      <t>ヨシムラ</t>
    </rPh>
    <rPh sb="3" eb="4">
      <t>リツ</t>
    </rPh>
    <rPh sb="4" eb="5">
      <t>キ</t>
    </rPh>
    <phoneticPr fontId="2"/>
  </si>
  <si>
    <t>中津</t>
    <rPh sb="0" eb="2">
      <t>ナカツ</t>
    </rPh>
    <phoneticPr fontId="2"/>
  </si>
  <si>
    <t>長屋　侑成</t>
    <rPh sb="0" eb="2">
      <t>ナガヤ</t>
    </rPh>
    <rPh sb="3" eb="4">
      <t>ユウ</t>
    </rPh>
    <rPh sb="4" eb="5">
      <t>セイ</t>
    </rPh>
    <phoneticPr fontId="2"/>
  </si>
  <si>
    <t>大垣北</t>
    <rPh sb="0" eb="3">
      <t>オオガキキタ</t>
    </rPh>
    <phoneticPr fontId="2"/>
  </si>
  <si>
    <t>橋本　拓也</t>
    <rPh sb="0" eb="2">
      <t>ハシモト</t>
    </rPh>
    <rPh sb="3" eb="5">
      <t>タクヤ</t>
    </rPh>
    <phoneticPr fontId="2"/>
  </si>
  <si>
    <t>可児</t>
    <rPh sb="0" eb="2">
      <t>カニ</t>
    </rPh>
    <phoneticPr fontId="2"/>
  </si>
  <si>
    <t>井藤　渉太</t>
    <rPh sb="0" eb="2">
      <t>イトウ</t>
    </rPh>
    <rPh sb="3" eb="4">
      <t>ワタル</t>
    </rPh>
    <rPh sb="4" eb="5">
      <t>タ</t>
    </rPh>
    <phoneticPr fontId="2"/>
  </si>
  <si>
    <t>池戸　大貴</t>
    <rPh sb="0" eb="2">
      <t>イケド</t>
    </rPh>
    <rPh sb="3" eb="5">
      <t>ダイキ</t>
    </rPh>
    <phoneticPr fontId="2"/>
  </si>
  <si>
    <t>可知　寛隆</t>
    <rPh sb="0" eb="2">
      <t>カチ</t>
    </rPh>
    <rPh sb="3" eb="4">
      <t>ヒロシ</t>
    </rPh>
    <rPh sb="4" eb="5">
      <t>タカ</t>
    </rPh>
    <phoneticPr fontId="2"/>
  </si>
  <si>
    <t>平田　瑛都</t>
    <rPh sb="0" eb="2">
      <t>ヒラタ</t>
    </rPh>
    <rPh sb="3" eb="4">
      <t>エイ</t>
    </rPh>
    <rPh sb="4" eb="5">
      <t>ト</t>
    </rPh>
    <phoneticPr fontId="2"/>
  </si>
  <si>
    <t>関</t>
    <rPh sb="0" eb="1">
      <t>セキ</t>
    </rPh>
    <phoneticPr fontId="2"/>
  </si>
  <si>
    <t>松本　温司</t>
    <rPh sb="3" eb="4">
      <t>オン</t>
    </rPh>
    <rPh sb="4" eb="5">
      <t>シ</t>
    </rPh>
    <phoneticPr fontId="2"/>
  </si>
  <si>
    <t>辻　　祐史</t>
    <rPh sb="0" eb="1">
      <t>ツジ</t>
    </rPh>
    <rPh sb="3" eb="5">
      <t>ユウシ</t>
    </rPh>
    <phoneticPr fontId="2"/>
  </si>
  <si>
    <t>各務原</t>
    <rPh sb="0" eb="3">
      <t>カカミガハラ</t>
    </rPh>
    <phoneticPr fontId="2"/>
  </si>
  <si>
    <t>棚橋　　翔</t>
    <rPh sb="0" eb="2">
      <t>タナハシ</t>
    </rPh>
    <rPh sb="4" eb="5">
      <t>ショウ</t>
    </rPh>
    <phoneticPr fontId="2"/>
  </si>
  <si>
    <t>竹山輝利斗</t>
    <rPh sb="0" eb="2">
      <t>タケヤマ</t>
    </rPh>
    <rPh sb="2" eb="3">
      <t>キ</t>
    </rPh>
    <rPh sb="3" eb="4">
      <t>リ</t>
    </rPh>
    <rPh sb="4" eb="5">
      <t>ト</t>
    </rPh>
    <phoneticPr fontId="2"/>
  </si>
  <si>
    <t>栩川　湧貴</t>
    <rPh sb="0" eb="1">
      <t>クヌギ</t>
    </rPh>
    <rPh sb="1" eb="2">
      <t>カワ</t>
    </rPh>
    <rPh sb="3" eb="4">
      <t>ワ</t>
    </rPh>
    <rPh sb="4" eb="5">
      <t>キ</t>
    </rPh>
    <phoneticPr fontId="2"/>
  </si>
  <si>
    <t>川島　健慎</t>
    <rPh sb="0" eb="2">
      <t>カワシマ</t>
    </rPh>
    <rPh sb="3" eb="4">
      <t>ケン</t>
    </rPh>
    <rPh sb="4" eb="5">
      <t>マコト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</si>
  <si>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</si>
  <si>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続木優太朗</t>
    <rPh sb="0" eb="1">
      <t>ツヅ</t>
    </rPh>
    <rPh sb="1" eb="2">
      <t>キ</t>
    </rPh>
    <rPh sb="2" eb="5">
      <t>ユウタロウ</t>
    </rPh>
    <phoneticPr fontId="2"/>
  </si>
  <si>
    <t>多治見北</t>
    <rPh sb="0" eb="4">
      <t>タジミキタ</t>
    </rPh>
    <phoneticPr fontId="2"/>
  </si>
  <si>
    <t>三島　黎空</t>
    <rPh sb="0" eb="2">
      <t>ミシマ</t>
    </rPh>
    <rPh sb="3" eb="4">
      <t>レイ</t>
    </rPh>
    <rPh sb="4" eb="5">
      <t>ソラ</t>
    </rPh>
    <phoneticPr fontId="2"/>
  </si>
  <si>
    <t>関</t>
    <rPh sb="0" eb="1">
      <t>セキ</t>
    </rPh>
    <phoneticPr fontId="2"/>
  </si>
  <si>
    <t>中島　佑來</t>
    <rPh sb="0" eb="2">
      <t>ナカシマ</t>
    </rPh>
    <rPh sb="3" eb="4">
      <t>ユウ</t>
    </rPh>
    <rPh sb="4" eb="5">
      <t>ライ</t>
    </rPh>
    <phoneticPr fontId="2"/>
  </si>
  <si>
    <t>関商工</t>
    <rPh sb="0" eb="3">
      <t>セキショウコウ</t>
    </rPh>
    <phoneticPr fontId="2"/>
  </si>
  <si>
    <t>田中　愛美</t>
    <rPh sb="0" eb="2">
      <t>タナカ</t>
    </rPh>
    <rPh sb="3" eb="5">
      <t>アイミ</t>
    </rPh>
    <phoneticPr fontId="2"/>
  </si>
  <si>
    <t>大垣北</t>
    <rPh sb="0" eb="3">
      <t>オオガキキタ</t>
    </rPh>
    <phoneticPr fontId="2"/>
  </si>
  <si>
    <t>小泉　果子</t>
    <rPh sb="0" eb="2">
      <t>コイズミ</t>
    </rPh>
    <rPh sb="3" eb="4">
      <t>カ</t>
    </rPh>
    <rPh sb="4" eb="5">
      <t>コ</t>
    </rPh>
    <phoneticPr fontId="2"/>
  </si>
  <si>
    <t>森田　紗加</t>
    <rPh sb="0" eb="2">
      <t>モリタ</t>
    </rPh>
    <rPh sb="3" eb="4">
      <t>シャ</t>
    </rPh>
    <rPh sb="4" eb="5">
      <t>カ</t>
    </rPh>
    <phoneticPr fontId="2"/>
  </si>
  <si>
    <t>加納</t>
    <rPh sb="0" eb="2">
      <t>カノウ</t>
    </rPh>
    <phoneticPr fontId="2"/>
  </si>
  <si>
    <t>今井　心音</t>
    <rPh sb="0" eb="2">
      <t>イマイ</t>
    </rPh>
    <rPh sb="3" eb="4">
      <t>ココロ</t>
    </rPh>
    <rPh sb="4" eb="5">
      <t>オト</t>
    </rPh>
    <phoneticPr fontId="2"/>
  </si>
  <si>
    <t>立木　結子</t>
    <rPh sb="0" eb="2">
      <t>ツイキ</t>
    </rPh>
    <rPh sb="3" eb="5">
      <t>ユウコ</t>
    </rPh>
    <phoneticPr fontId="2"/>
  </si>
  <si>
    <t>岐阜</t>
    <rPh sb="0" eb="2">
      <t>ギフ</t>
    </rPh>
    <phoneticPr fontId="2"/>
  </si>
  <si>
    <t>大谷　一花</t>
    <rPh sb="0" eb="2">
      <t>オオタニ</t>
    </rPh>
    <rPh sb="3" eb="5">
      <t>イチカ</t>
    </rPh>
    <phoneticPr fontId="2"/>
  </si>
  <si>
    <t>各務原西</t>
    <rPh sb="0" eb="4">
      <t>カカミガハラニシ</t>
    </rPh>
    <phoneticPr fontId="2"/>
  </si>
  <si>
    <t>岡崎　菜華</t>
    <rPh sb="0" eb="2">
      <t>オカザキ</t>
    </rPh>
    <rPh sb="3" eb="4">
      <t>ナ</t>
    </rPh>
    <rPh sb="4" eb="5">
      <t>ハナ</t>
    </rPh>
    <phoneticPr fontId="2"/>
  </si>
  <si>
    <t>恵那</t>
    <rPh sb="0" eb="2">
      <t>エナ</t>
    </rPh>
    <phoneticPr fontId="2"/>
  </si>
  <si>
    <t>波多野莉乃</t>
    <rPh sb="0" eb="3">
      <t>ハタノ</t>
    </rPh>
    <rPh sb="3" eb="5">
      <t>リノ</t>
    </rPh>
    <phoneticPr fontId="2"/>
  </si>
  <si>
    <t>瑞浪</t>
    <rPh sb="0" eb="2">
      <t>ミズナミ</t>
    </rPh>
    <phoneticPr fontId="2"/>
  </si>
  <si>
    <t>大島　多恵</t>
    <rPh sb="0" eb="2">
      <t>オオシマ</t>
    </rPh>
    <rPh sb="3" eb="5">
      <t>タエ</t>
    </rPh>
    <phoneticPr fontId="2"/>
  </si>
  <si>
    <t>松元　愛海</t>
    <rPh sb="0" eb="2">
      <t>マツモト</t>
    </rPh>
    <rPh sb="3" eb="4">
      <t>アイ</t>
    </rPh>
    <rPh sb="4" eb="5">
      <t>ウミ</t>
    </rPh>
    <phoneticPr fontId="2"/>
  </si>
  <si>
    <t>九曜　里菜</t>
    <rPh sb="0" eb="2">
      <t>クヨウ</t>
    </rPh>
    <rPh sb="3" eb="4">
      <t>サト</t>
    </rPh>
    <rPh sb="4" eb="5">
      <t>ナ</t>
    </rPh>
    <phoneticPr fontId="2"/>
  </si>
  <si>
    <t>加茂</t>
    <rPh sb="0" eb="2">
      <t>カモ</t>
    </rPh>
    <phoneticPr fontId="2"/>
  </si>
  <si>
    <t>太宰　智海</t>
    <rPh sb="0" eb="2">
      <t>ダザイ</t>
    </rPh>
    <rPh sb="3" eb="5">
      <t>トモミ</t>
    </rPh>
    <phoneticPr fontId="2"/>
  </si>
  <si>
    <t>大垣南</t>
    <rPh sb="0" eb="3">
      <t>オオガキミナミ</t>
    </rPh>
    <phoneticPr fontId="2"/>
  </si>
  <si>
    <t>安田　実央</t>
    <rPh sb="0" eb="2">
      <t>ヤスダ</t>
    </rPh>
    <rPh sb="3" eb="5">
      <t>ミオ</t>
    </rPh>
    <phoneticPr fontId="2"/>
  </si>
  <si>
    <t>大垣東</t>
    <rPh sb="0" eb="3">
      <t>オオガキヒガシ</t>
    </rPh>
    <phoneticPr fontId="2"/>
  </si>
  <si>
    <t>横山　優莉</t>
    <rPh sb="0" eb="2">
      <t>ヨコヤマ</t>
    </rPh>
    <rPh sb="3" eb="5">
      <t>ユウリ</t>
    </rPh>
    <phoneticPr fontId="2"/>
  </si>
  <si>
    <t>岐阜北</t>
    <rPh sb="0" eb="3">
      <t>ギフキタ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</si>
  <si>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</si>
  <si>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桒原　　翠</t>
    <rPh sb="0" eb="2">
      <t>クワバラ</t>
    </rPh>
    <rPh sb="4" eb="5">
      <t>スイ</t>
    </rPh>
    <phoneticPr fontId="2"/>
  </si>
  <si>
    <t>井下　裕月</t>
    <rPh sb="0" eb="2">
      <t>イノシタ</t>
    </rPh>
    <rPh sb="3" eb="4">
      <t>ユウ</t>
    </rPh>
    <rPh sb="4" eb="5">
      <t>ツキ</t>
    </rPh>
    <phoneticPr fontId="2"/>
  </si>
  <si>
    <t>令和４年度総合ポイント</t>
    <rPh sb="0" eb="1">
      <t>レイ</t>
    </rPh>
    <rPh sb="1" eb="2">
      <t>ワ</t>
    </rPh>
    <rPh sb="5" eb="7">
      <t>ソウゴウ</t>
    </rPh>
    <phoneticPr fontId="4"/>
  </si>
  <si>
    <t>令和４年度最新順位</t>
    <rPh sb="0" eb="1">
      <t>レイ</t>
    </rPh>
    <rPh sb="1" eb="2">
      <t>ワ</t>
    </rPh>
    <rPh sb="5" eb="7">
      <t>サイシン</t>
    </rPh>
    <rPh sb="7" eb="9">
      <t>ジュンイ</t>
    </rPh>
    <phoneticPr fontId="4"/>
  </si>
  <si>
    <t>令和３年度新ポイント
（１／１）</t>
    <rPh sb="0" eb="1">
      <t>レイ</t>
    </rPh>
    <rPh sb="1" eb="2">
      <t>ワ</t>
    </rPh>
    <rPh sb="3" eb="5">
      <t>ネンド</t>
    </rPh>
    <rPh sb="4" eb="5">
      <t>ガンネン</t>
    </rPh>
    <rPh sb="5" eb="6">
      <t>シン</t>
    </rPh>
    <phoneticPr fontId="4"/>
  </si>
  <si>
    <t>令和４年度ＩＨ予選</t>
    <rPh sb="7" eb="9">
      <t>ヨセン</t>
    </rPh>
    <phoneticPr fontId="4"/>
  </si>
  <si>
    <t>令和４年度新人大会</t>
    <rPh sb="5" eb="7">
      <t>シンジン</t>
    </rPh>
    <rPh sb="7" eb="9">
      <t>タイカイ</t>
    </rPh>
    <phoneticPr fontId="4"/>
  </si>
  <si>
    <t>令和４年度強化練習会</t>
    <rPh sb="5" eb="7">
      <t>キョウカ</t>
    </rPh>
    <rPh sb="7" eb="9">
      <t>レンシュウ</t>
    </rPh>
    <rPh sb="9" eb="10">
      <t>カイ</t>
    </rPh>
    <phoneticPr fontId="4"/>
  </si>
  <si>
    <t>令和４年度全日本JrU18</t>
    <rPh sb="5" eb="8">
      <t>ゼンニホン</t>
    </rPh>
    <phoneticPr fontId="4"/>
  </si>
  <si>
    <t>令和４年度全日本JrU16</t>
    <rPh sb="5" eb="8">
      <t>ゼンニホン</t>
    </rPh>
    <phoneticPr fontId="4"/>
  </si>
  <si>
    <t>令和４年度全日本JrU14</t>
    <rPh sb="5" eb="8">
      <t>ゼンニホン</t>
    </rPh>
    <phoneticPr fontId="4"/>
  </si>
  <si>
    <t>令和４年度岐阜県中学</t>
    <rPh sb="5" eb="8">
      <t>ギフケン</t>
    </rPh>
    <rPh sb="8" eb="10">
      <t>チュウガク</t>
    </rPh>
    <phoneticPr fontId="4"/>
  </si>
  <si>
    <t>令和４年度東海毎日U18</t>
    <rPh sb="5" eb="7">
      <t>トウカイ</t>
    </rPh>
    <rPh sb="7" eb="9">
      <t>マイニチ</t>
    </rPh>
    <phoneticPr fontId="4"/>
  </si>
  <si>
    <t>令和４年度東海毎日U16</t>
    <rPh sb="5" eb="7">
      <t>トウカイ</t>
    </rPh>
    <rPh sb="7" eb="9">
      <t>マイニチ</t>
    </rPh>
    <phoneticPr fontId="4"/>
  </si>
  <si>
    <t>令和４年度最新順位</t>
    <rPh sb="5" eb="7">
      <t>サイシン</t>
    </rPh>
    <rPh sb="7" eb="9">
      <t>ジュンイ</t>
    </rPh>
    <phoneticPr fontId="4"/>
  </si>
  <si>
    <t>令和４年度選抜室内Ｊ</t>
    <phoneticPr fontId="2"/>
  </si>
  <si>
    <t>令和４年度MUFGJU16</t>
    <phoneticPr fontId="2"/>
  </si>
  <si>
    <t>東濃実</t>
    <rPh sb="2" eb="3">
      <t>ジツ</t>
    </rPh>
    <phoneticPr fontId="2"/>
  </si>
  <si>
    <t>木股直太郎</t>
    <rPh sb="2" eb="3">
      <t>ナオ</t>
    </rPh>
    <rPh sb="4" eb="5">
      <t>ロウ</t>
    </rPh>
    <phoneticPr fontId="2"/>
  </si>
  <si>
    <t>木股直太郎</t>
    <rPh sb="4" eb="5">
      <t>ロウ</t>
    </rPh>
    <phoneticPr fontId="2"/>
  </si>
  <si>
    <t>竹中　匠</t>
    <rPh sb="0" eb="2">
      <t>タケナカ</t>
    </rPh>
    <rPh sb="3" eb="4">
      <t>タクミ</t>
    </rPh>
    <phoneticPr fontId="2"/>
  </si>
  <si>
    <t>加藤　樹真</t>
    <rPh sb="0" eb="2">
      <t>カトウ</t>
    </rPh>
    <rPh sb="3" eb="4">
      <t>イツキ</t>
    </rPh>
    <rPh sb="4" eb="5">
      <t>マ</t>
    </rPh>
    <phoneticPr fontId="2"/>
  </si>
  <si>
    <t>矢内　大祐</t>
    <rPh sb="0" eb="2">
      <t>ヤウチ</t>
    </rPh>
    <rPh sb="3" eb="5">
      <t>ダイスケ</t>
    </rPh>
    <phoneticPr fontId="2"/>
  </si>
  <si>
    <t>長田虎汰郎</t>
    <rPh sb="0" eb="2">
      <t>オサダ</t>
    </rPh>
    <rPh sb="2" eb="3">
      <t>トラ</t>
    </rPh>
    <rPh sb="3" eb="4">
      <t>タ</t>
    </rPh>
    <rPh sb="4" eb="5">
      <t>ロウ</t>
    </rPh>
    <phoneticPr fontId="2"/>
  </si>
  <si>
    <t>塩崎　一護</t>
    <rPh sb="0" eb="2">
      <t>シオザキ</t>
    </rPh>
    <rPh sb="3" eb="5">
      <t>イチゴ</t>
    </rPh>
    <phoneticPr fontId="2"/>
  </si>
  <si>
    <t>加藤　佑真</t>
    <rPh sb="0" eb="2">
      <t>カトウ</t>
    </rPh>
    <rPh sb="3" eb="5">
      <t>ユウマ</t>
    </rPh>
    <phoneticPr fontId="2"/>
  </si>
  <si>
    <t>古田　陽暉</t>
    <rPh sb="0" eb="2">
      <t>フルタ</t>
    </rPh>
    <rPh sb="3" eb="4">
      <t>ハル</t>
    </rPh>
    <rPh sb="4" eb="5">
      <t>キ</t>
    </rPh>
    <phoneticPr fontId="2"/>
  </si>
  <si>
    <t>古田　蓮</t>
    <rPh sb="0" eb="2">
      <t>フルタ</t>
    </rPh>
    <rPh sb="3" eb="4">
      <t>レン</t>
    </rPh>
    <phoneticPr fontId="2"/>
  </si>
  <si>
    <t>岐南工</t>
    <rPh sb="0" eb="2">
      <t>ギナン</t>
    </rPh>
    <rPh sb="2" eb="3">
      <t>コウ</t>
    </rPh>
    <phoneticPr fontId="2"/>
  </si>
  <si>
    <t>武田　幸弥</t>
    <rPh sb="0" eb="2">
      <t>タケダ</t>
    </rPh>
    <rPh sb="3" eb="4">
      <t>サチ</t>
    </rPh>
    <rPh sb="4" eb="5">
      <t>ヤ</t>
    </rPh>
    <phoneticPr fontId="2"/>
  </si>
  <si>
    <t>大西　悠斗</t>
    <rPh sb="0" eb="2">
      <t>オオニシ</t>
    </rPh>
    <rPh sb="3" eb="4">
      <t>ユウ</t>
    </rPh>
    <rPh sb="4" eb="5">
      <t>ト</t>
    </rPh>
    <phoneticPr fontId="2"/>
  </si>
  <si>
    <t>安藤　駿佑</t>
    <rPh sb="0" eb="2">
      <t>アンドウ</t>
    </rPh>
    <rPh sb="3" eb="5">
      <t>シュンスケ</t>
    </rPh>
    <phoneticPr fontId="2"/>
  </si>
  <si>
    <t>足立　雄哉</t>
    <rPh sb="0" eb="2">
      <t>アダチ</t>
    </rPh>
    <rPh sb="3" eb="5">
      <t>ユウヤ</t>
    </rPh>
    <phoneticPr fontId="2"/>
  </si>
  <si>
    <t>堀田　寛人</t>
    <rPh sb="0" eb="2">
      <t>ホッタ</t>
    </rPh>
    <rPh sb="3" eb="5">
      <t>ヒロト</t>
    </rPh>
    <phoneticPr fontId="2"/>
  </si>
  <si>
    <t>村山　瑚都</t>
    <rPh sb="0" eb="2">
      <t>ムラヤマ</t>
    </rPh>
    <rPh sb="3" eb="4">
      <t>コ</t>
    </rPh>
    <rPh sb="4" eb="5">
      <t>ト</t>
    </rPh>
    <phoneticPr fontId="2"/>
  </si>
  <si>
    <t>上野　愛依</t>
    <rPh sb="0" eb="2">
      <t>ウエノ</t>
    </rPh>
    <rPh sb="3" eb="4">
      <t>アイ</t>
    </rPh>
    <rPh sb="4" eb="5">
      <t>イ</t>
    </rPh>
    <phoneticPr fontId="2"/>
  </si>
  <si>
    <t>本田　さと</t>
    <rPh sb="0" eb="2">
      <t>ホンダ</t>
    </rPh>
    <phoneticPr fontId="2"/>
  </si>
  <si>
    <t>伊藤　静香</t>
    <rPh sb="0" eb="2">
      <t>イトウ</t>
    </rPh>
    <rPh sb="3" eb="5">
      <t>シズカ</t>
    </rPh>
    <phoneticPr fontId="2"/>
  </si>
  <si>
    <t>堀　みう</t>
    <rPh sb="0" eb="1">
      <t>ホリ</t>
    </rPh>
    <phoneticPr fontId="2"/>
  </si>
  <si>
    <t>宮下野乃子</t>
    <rPh sb="0" eb="2">
      <t>ミヤシタ</t>
    </rPh>
    <rPh sb="2" eb="3">
      <t>ノ</t>
    </rPh>
    <rPh sb="3" eb="4">
      <t>ノ</t>
    </rPh>
    <rPh sb="4" eb="5">
      <t>コ</t>
    </rPh>
    <phoneticPr fontId="2"/>
  </si>
  <si>
    <t>安藤　毬里</t>
    <rPh sb="0" eb="2">
      <t>アンドウ</t>
    </rPh>
    <rPh sb="3" eb="4">
      <t>マリ</t>
    </rPh>
    <rPh sb="4" eb="5">
      <t>サト</t>
    </rPh>
    <phoneticPr fontId="2"/>
  </si>
  <si>
    <t>谷田　万奈</t>
    <rPh sb="0" eb="2">
      <t>タニダ</t>
    </rPh>
    <rPh sb="3" eb="4">
      <t>マン</t>
    </rPh>
    <rPh sb="4" eb="5">
      <t>ナ</t>
    </rPh>
    <phoneticPr fontId="2"/>
  </si>
  <si>
    <t>塩崎　一護</t>
    <rPh sb="0" eb="2">
      <t>シオザキ</t>
    </rPh>
    <rPh sb="3" eb="4">
      <t>イッ</t>
    </rPh>
    <rPh sb="4" eb="5">
      <t>マモル</t>
    </rPh>
    <phoneticPr fontId="2"/>
  </si>
  <si>
    <t>笠井　祐樹</t>
    <rPh sb="0" eb="2">
      <t>カサイ</t>
    </rPh>
    <rPh sb="3" eb="4">
      <t>ユウ</t>
    </rPh>
    <rPh sb="4" eb="5">
      <t>キ</t>
    </rPh>
    <phoneticPr fontId="2"/>
  </si>
  <si>
    <t>赤堀　佑真</t>
    <rPh sb="0" eb="2">
      <t>アカホリ</t>
    </rPh>
    <rPh sb="3" eb="5">
      <t>ユウマ</t>
    </rPh>
    <phoneticPr fontId="2"/>
  </si>
  <si>
    <t>日下部　峻希</t>
    <rPh sb="0" eb="3">
      <t>クサカベ</t>
    </rPh>
    <rPh sb="4" eb="6">
      <t>シュンキ</t>
    </rPh>
    <phoneticPr fontId="2"/>
  </si>
  <si>
    <t>加茂農林</t>
    <rPh sb="0" eb="2">
      <t>カモ</t>
    </rPh>
    <rPh sb="2" eb="4">
      <t>ノウリン</t>
    </rPh>
    <phoneticPr fontId="2"/>
  </si>
  <si>
    <t>松岡　颯志</t>
    <rPh sb="0" eb="2">
      <t>マツオカ</t>
    </rPh>
    <rPh sb="3" eb="5">
      <t>ソウシ</t>
    </rPh>
    <phoneticPr fontId="2"/>
  </si>
  <si>
    <t>可児工業</t>
    <rPh sb="0" eb="4">
      <t>カニコウギョウ</t>
    </rPh>
    <phoneticPr fontId="2"/>
  </si>
  <si>
    <t>水谷　隼人</t>
    <rPh sb="0" eb="2">
      <t>ミズタニ</t>
    </rPh>
    <rPh sb="3" eb="5">
      <t>ハヤト</t>
    </rPh>
    <phoneticPr fontId="2"/>
  </si>
  <si>
    <t>田中　愛美</t>
    <rPh sb="0" eb="2">
      <t>タナカ</t>
    </rPh>
    <rPh sb="3" eb="5">
      <t>マナミ</t>
    </rPh>
    <phoneticPr fontId="2"/>
  </si>
  <si>
    <t>片岡　心菜</t>
    <rPh sb="0" eb="2">
      <t>カタオカ</t>
    </rPh>
    <rPh sb="3" eb="5">
      <t>ココナ</t>
    </rPh>
    <phoneticPr fontId="2"/>
  </si>
  <si>
    <t>鈴木　蒼依</t>
    <rPh sb="0" eb="2">
      <t>スズキ</t>
    </rPh>
    <rPh sb="3" eb="5">
      <t>アオイ</t>
    </rPh>
    <phoneticPr fontId="2"/>
  </si>
  <si>
    <t>酒井　菜帆　</t>
    <rPh sb="0" eb="2">
      <t>サカイ</t>
    </rPh>
    <rPh sb="3" eb="5">
      <t>ナホ</t>
    </rPh>
    <phoneticPr fontId="2"/>
  </si>
  <si>
    <t>工藤　朱音</t>
    <rPh sb="0" eb="2">
      <t>クドウ</t>
    </rPh>
    <rPh sb="3" eb="5">
      <t>アカネ</t>
    </rPh>
    <phoneticPr fontId="2"/>
  </si>
  <si>
    <t>青木　智志</t>
    <rPh sb="0" eb="2">
      <t>アオキ</t>
    </rPh>
    <rPh sb="3" eb="4">
      <t>サトシ</t>
    </rPh>
    <rPh sb="4" eb="5">
      <t>シ</t>
    </rPh>
    <phoneticPr fontId="2"/>
  </si>
  <si>
    <t>中３</t>
    <rPh sb="0" eb="1">
      <t>チュウ</t>
    </rPh>
    <phoneticPr fontId="2"/>
  </si>
  <si>
    <t>村田　佑太</t>
    <rPh sb="0" eb="2">
      <t>ムラタ</t>
    </rPh>
    <rPh sb="3" eb="5">
      <t>ユウタ</t>
    </rPh>
    <phoneticPr fontId="2"/>
  </si>
  <si>
    <t>中3</t>
    <rPh sb="0" eb="1">
      <t>チュウ</t>
    </rPh>
    <phoneticPr fontId="2"/>
  </si>
  <si>
    <t>橋詰　汐優</t>
    <rPh sb="0" eb="2">
      <t>ハシヅメ</t>
    </rPh>
    <rPh sb="3" eb="4">
      <t>シオ</t>
    </rPh>
    <rPh sb="4" eb="5">
      <t>ユウ</t>
    </rPh>
    <phoneticPr fontId="2"/>
  </si>
  <si>
    <t>中1</t>
    <rPh sb="0" eb="1">
      <t>チュウ</t>
    </rPh>
    <phoneticPr fontId="2"/>
  </si>
  <si>
    <t>青山　拓矢</t>
    <rPh sb="0" eb="2">
      <t>アオヤマ</t>
    </rPh>
    <rPh sb="3" eb="5">
      <t>タクヤ</t>
    </rPh>
    <phoneticPr fontId="2"/>
  </si>
  <si>
    <t>山田　稜真</t>
    <rPh sb="0" eb="2">
      <t>ヤマダ</t>
    </rPh>
    <rPh sb="3" eb="5">
      <t>リョウマ</t>
    </rPh>
    <phoneticPr fontId="2"/>
  </si>
  <si>
    <t>今井　力輝</t>
    <rPh sb="0" eb="2">
      <t>イマイ</t>
    </rPh>
    <rPh sb="3" eb="4">
      <t>リキ</t>
    </rPh>
    <rPh sb="4" eb="5">
      <t>キ</t>
    </rPh>
    <phoneticPr fontId="2"/>
  </si>
  <si>
    <t>中2</t>
    <rPh sb="0" eb="1">
      <t>チュウ</t>
    </rPh>
    <phoneticPr fontId="2"/>
  </si>
  <si>
    <t>山口　雄大</t>
    <rPh sb="0" eb="2">
      <t>ヤマグチ</t>
    </rPh>
    <rPh sb="3" eb="5">
      <t>ユウダイ</t>
    </rPh>
    <phoneticPr fontId="2"/>
  </si>
  <si>
    <t>橋詰　拡輝</t>
    <rPh sb="0" eb="2">
      <t>ハシヅメ</t>
    </rPh>
    <rPh sb="3" eb="4">
      <t>ヒロム</t>
    </rPh>
    <rPh sb="4" eb="5">
      <t>キ</t>
    </rPh>
    <phoneticPr fontId="2"/>
  </si>
  <si>
    <t>山田　舞子</t>
    <rPh sb="0" eb="2">
      <t>ヤマダ</t>
    </rPh>
    <rPh sb="3" eb="5">
      <t>マイコ</t>
    </rPh>
    <phoneticPr fontId="2"/>
  </si>
  <si>
    <t>木村　心優</t>
    <rPh sb="0" eb="2">
      <t>キムラ</t>
    </rPh>
    <rPh sb="3" eb="4">
      <t>ココロ</t>
    </rPh>
    <rPh sb="4" eb="5">
      <t>ヤサ</t>
    </rPh>
    <phoneticPr fontId="2"/>
  </si>
  <si>
    <t>山谷　莉子</t>
    <rPh sb="0" eb="2">
      <t>ヤマタニ</t>
    </rPh>
    <rPh sb="3" eb="5">
      <t>リコ</t>
    </rPh>
    <phoneticPr fontId="2"/>
  </si>
  <si>
    <t>池俣　知佳</t>
    <rPh sb="0" eb="1">
      <t>イケ</t>
    </rPh>
    <rPh sb="1" eb="2">
      <t>マタ</t>
    </rPh>
    <rPh sb="3" eb="5">
      <t>チカ</t>
    </rPh>
    <phoneticPr fontId="2"/>
  </si>
  <si>
    <t>大宮　さつき</t>
    <phoneticPr fontId="2"/>
  </si>
  <si>
    <t>山下　恵麻</t>
    <rPh sb="0" eb="2">
      <t>ヤマシタ</t>
    </rPh>
    <rPh sb="3" eb="4">
      <t>エ</t>
    </rPh>
    <rPh sb="4" eb="5">
      <t>マ</t>
    </rPh>
    <phoneticPr fontId="2"/>
  </si>
  <si>
    <t>伊藤　布美香</t>
    <rPh sb="0" eb="2">
      <t>イトウ</t>
    </rPh>
    <rPh sb="3" eb="4">
      <t>ヌノ</t>
    </rPh>
    <rPh sb="4" eb="5">
      <t>ミ</t>
    </rPh>
    <rPh sb="5" eb="6">
      <t>カ</t>
    </rPh>
    <phoneticPr fontId="2"/>
  </si>
  <si>
    <t>深尾　友里</t>
    <rPh sb="3" eb="5">
      <t>ユリ</t>
    </rPh>
    <phoneticPr fontId="2"/>
  </si>
  <si>
    <t>小瀬喜代治</t>
    <rPh sb="0" eb="2">
      <t>オゼ</t>
    </rPh>
    <rPh sb="2" eb="3">
      <t>キ</t>
    </rPh>
    <rPh sb="3" eb="4">
      <t>ヨ</t>
    </rPh>
    <rPh sb="4" eb="5">
      <t>オサム</t>
    </rPh>
    <phoneticPr fontId="2"/>
  </si>
  <si>
    <t>大畑絢之介</t>
    <rPh sb="0" eb="2">
      <t>オオハタ</t>
    </rPh>
    <rPh sb="2" eb="3">
      <t>アヤ</t>
    </rPh>
    <phoneticPr fontId="2"/>
  </si>
  <si>
    <t>武藤　三樹</t>
    <rPh sb="0" eb="2">
      <t>ムトウ</t>
    </rPh>
    <rPh sb="3" eb="4">
      <t>サン</t>
    </rPh>
    <rPh sb="4" eb="5">
      <t>キ</t>
    </rPh>
    <phoneticPr fontId="2"/>
  </si>
  <si>
    <t>武藤　祐樹</t>
    <rPh sb="0" eb="2">
      <t>ムトウ</t>
    </rPh>
    <rPh sb="3" eb="4">
      <t>ユウ</t>
    </rPh>
    <phoneticPr fontId="2"/>
  </si>
  <si>
    <t>草分　陽登</t>
    <rPh sb="0" eb="2">
      <t>クサワ</t>
    </rPh>
    <rPh sb="3" eb="5">
      <t>ハルト</t>
    </rPh>
    <phoneticPr fontId="2"/>
  </si>
  <si>
    <t>柘植　奏人</t>
    <rPh sb="0" eb="2">
      <t>ツゲ</t>
    </rPh>
    <rPh sb="3" eb="4">
      <t>ソウ</t>
    </rPh>
    <rPh sb="4" eb="5">
      <t>ヒト</t>
    </rPh>
    <phoneticPr fontId="2"/>
  </si>
  <si>
    <t>澤田　澪</t>
    <rPh sb="0" eb="2">
      <t>サワダ</t>
    </rPh>
    <rPh sb="3" eb="4">
      <t>ミオ</t>
    </rPh>
    <phoneticPr fontId="2"/>
  </si>
  <si>
    <t>簑島利来人</t>
    <rPh sb="0" eb="2">
      <t>ミノシマ</t>
    </rPh>
    <rPh sb="2" eb="3">
      <t>リ</t>
    </rPh>
    <rPh sb="3" eb="4">
      <t>キ</t>
    </rPh>
    <rPh sb="4" eb="5">
      <t>ヒト</t>
    </rPh>
    <phoneticPr fontId="2"/>
  </si>
  <si>
    <t>亀川　蒼空</t>
    <rPh sb="0" eb="2">
      <t>カメカワ</t>
    </rPh>
    <rPh sb="3" eb="4">
      <t>アオ</t>
    </rPh>
    <rPh sb="4" eb="5">
      <t>ソラ</t>
    </rPh>
    <phoneticPr fontId="2"/>
  </si>
  <si>
    <t>小松　怜愛</t>
    <rPh sb="0" eb="2">
      <t>コマツ</t>
    </rPh>
    <rPh sb="3" eb="4">
      <t>レイ</t>
    </rPh>
    <rPh sb="4" eb="5">
      <t>アイ</t>
    </rPh>
    <phoneticPr fontId="2"/>
  </si>
  <si>
    <t>尾下　咲愛</t>
    <rPh sb="0" eb="2">
      <t>オシタ</t>
    </rPh>
    <rPh sb="3" eb="4">
      <t>サ</t>
    </rPh>
    <rPh sb="4" eb="5">
      <t>アイ</t>
    </rPh>
    <phoneticPr fontId="2"/>
  </si>
  <si>
    <t>中田　乃愛</t>
    <rPh sb="0" eb="2">
      <t>ナカタ</t>
    </rPh>
    <rPh sb="3" eb="4">
      <t>ノ</t>
    </rPh>
    <rPh sb="4" eb="5">
      <t>アイ</t>
    </rPh>
    <phoneticPr fontId="2"/>
  </si>
  <si>
    <t>鷲見　莉央</t>
    <rPh sb="0" eb="2">
      <t>スミ</t>
    </rPh>
    <rPh sb="3" eb="5">
      <t>リオ</t>
    </rPh>
    <phoneticPr fontId="2"/>
  </si>
  <si>
    <t>細川晴衣名</t>
    <rPh sb="0" eb="2">
      <t>ホソカワ</t>
    </rPh>
    <rPh sb="2" eb="3">
      <t>ハ</t>
    </rPh>
    <rPh sb="3" eb="4">
      <t>イ</t>
    </rPh>
    <rPh sb="4" eb="5">
      <t>ナ</t>
    </rPh>
    <phoneticPr fontId="2"/>
  </si>
  <si>
    <t>山田　まや</t>
    <rPh sb="0" eb="2">
      <t>ヤマダ</t>
    </rPh>
    <phoneticPr fontId="2"/>
  </si>
  <si>
    <t>市川　夢菜</t>
    <rPh sb="0" eb="2">
      <t>イチカワ</t>
    </rPh>
    <rPh sb="3" eb="5">
      <t>ユメナ</t>
    </rPh>
    <phoneticPr fontId="2"/>
  </si>
  <si>
    <t>熊谷　栄輝</t>
    <rPh sb="0" eb="2">
      <t>クマガイ</t>
    </rPh>
    <rPh sb="3" eb="4">
      <t>エイ</t>
    </rPh>
    <rPh sb="4" eb="5">
      <t>キ</t>
    </rPh>
    <phoneticPr fontId="2"/>
  </si>
  <si>
    <t>可児工</t>
    <rPh sb="0" eb="3">
      <t>カニコウ</t>
    </rPh>
    <phoneticPr fontId="2"/>
  </si>
  <si>
    <t>山村　恵史</t>
    <rPh sb="0" eb="2">
      <t>ヤマムラ</t>
    </rPh>
    <rPh sb="3" eb="4">
      <t>ケイ</t>
    </rPh>
    <rPh sb="4" eb="5">
      <t>シ</t>
    </rPh>
    <phoneticPr fontId="2"/>
  </si>
  <si>
    <t>白橋　永晟</t>
    <rPh sb="0" eb="2">
      <t>シラハシ</t>
    </rPh>
    <rPh sb="3" eb="4">
      <t>エイ</t>
    </rPh>
    <rPh sb="4" eb="5">
      <t>アキラ</t>
    </rPh>
    <phoneticPr fontId="2"/>
  </si>
  <si>
    <t>五十嵐　煉</t>
    <rPh sb="0" eb="3">
      <t>イガラシ</t>
    </rPh>
    <rPh sb="4" eb="5">
      <t>レン</t>
    </rPh>
    <phoneticPr fontId="2"/>
  </si>
  <si>
    <t>石井　佑弥</t>
    <rPh sb="0" eb="2">
      <t>イシイ</t>
    </rPh>
    <rPh sb="3" eb="4">
      <t>ユウ</t>
    </rPh>
    <rPh sb="4" eb="5">
      <t>ヤ</t>
    </rPh>
    <phoneticPr fontId="2"/>
  </si>
  <si>
    <t>田中　つばさ</t>
    <rPh sb="0" eb="2">
      <t>タナカ</t>
    </rPh>
    <phoneticPr fontId="2"/>
  </si>
  <si>
    <t>藤田　華歌</t>
    <rPh sb="0" eb="2">
      <t>フジタ</t>
    </rPh>
    <rPh sb="3" eb="4">
      <t>ハナ</t>
    </rPh>
    <rPh sb="4" eb="5">
      <t>ウタ</t>
    </rPh>
    <phoneticPr fontId="2"/>
  </si>
  <si>
    <t>荒川　絢音</t>
    <rPh sb="0" eb="2">
      <t>アラカワ</t>
    </rPh>
    <rPh sb="3" eb="4">
      <t>アヤ</t>
    </rPh>
    <rPh sb="4" eb="5">
      <t>オト</t>
    </rPh>
    <phoneticPr fontId="2"/>
  </si>
  <si>
    <t>和田　日香</t>
    <rPh sb="0" eb="2">
      <t>ワダ</t>
    </rPh>
    <rPh sb="3" eb="4">
      <t>ヒ</t>
    </rPh>
    <rPh sb="4" eb="5">
      <t>カ</t>
    </rPh>
    <phoneticPr fontId="2"/>
  </si>
  <si>
    <t>中村　朱里</t>
    <rPh sb="0" eb="2">
      <t>ナカムラ</t>
    </rPh>
    <rPh sb="3" eb="5">
      <t>アカリ</t>
    </rPh>
    <phoneticPr fontId="2"/>
  </si>
  <si>
    <t>浦沢　さくら</t>
    <rPh sb="0" eb="2">
      <t>ウラザワ</t>
    </rPh>
    <phoneticPr fontId="2"/>
  </si>
  <si>
    <t>木村　奏太</t>
    <rPh sb="0" eb="2">
      <t>キムラ</t>
    </rPh>
    <rPh sb="3" eb="5">
      <t>ソウタ</t>
    </rPh>
    <phoneticPr fontId="2"/>
  </si>
  <si>
    <t>HIDE TA</t>
  </si>
  <si>
    <t>HIDE TA</t>
    <phoneticPr fontId="2"/>
  </si>
  <si>
    <t>関スポーツ塾</t>
    <rPh sb="0" eb="1">
      <t>セキ</t>
    </rPh>
    <rPh sb="5" eb="6">
      <t>ジュク</t>
    </rPh>
    <phoneticPr fontId="2"/>
  </si>
  <si>
    <t>TEAM YONEZAWA 岐阜</t>
    <rPh sb="14" eb="16">
      <t>ギフ</t>
    </rPh>
    <phoneticPr fontId="2"/>
  </si>
  <si>
    <t>テニスラウンジ</t>
    <phoneticPr fontId="2"/>
  </si>
  <si>
    <t>岐阜西TC</t>
    <rPh sb="0" eb="3">
      <t>ギフニシ</t>
    </rPh>
    <phoneticPr fontId="2"/>
  </si>
  <si>
    <t>八幡中</t>
    <rPh sb="0" eb="2">
      <t>ハチマン</t>
    </rPh>
    <rPh sb="2" eb="3">
      <t>チュウ</t>
    </rPh>
    <phoneticPr fontId="2"/>
  </si>
  <si>
    <t>岐阜ITC</t>
    <phoneticPr fontId="2"/>
  </si>
  <si>
    <t>恵那峡TC</t>
    <rPh sb="0" eb="3">
      <t>エナキョウ</t>
    </rPh>
    <phoneticPr fontId="2"/>
  </si>
  <si>
    <t>岐阜ITC</t>
    <rPh sb="0" eb="2">
      <t>ギフ</t>
    </rPh>
    <phoneticPr fontId="2"/>
  </si>
  <si>
    <t>WiM岐阜</t>
    <rPh sb="3" eb="5">
      <t>ギフ</t>
    </rPh>
    <phoneticPr fontId="2"/>
  </si>
  <si>
    <t>八幡中</t>
    <rPh sb="0" eb="3">
      <t>ハチマンチュウ</t>
    </rPh>
    <phoneticPr fontId="2"/>
  </si>
  <si>
    <t>三輪中</t>
    <rPh sb="0" eb="3">
      <t>ミワチュウ</t>
    </rPh>
    <phoneticPr fontId="2"/>
  </si>
  <si>
    <t>岐阜聖徳付属中</t>
    <rPh sb="0" eb="2">
      <t>ギフ</t>
    </rPh>
    <rPh sb="2" eb="4">
      <t>ショウトク</t>
    </rPh>
    <rPh sb="4" eb="6">
      <t>フゾク</t>
    </rPh>
    <rPh sb="6" eb="7">
      <t>チュウ</t>
    </rPh>
    <phoneticPr fontId="2"/>
  </si>
  <si>
    <t>関スポーツ塾T</t>
    <rPh sb="0" eb="1">
      <t>セキ</t>
    </rPh>
    <rPh sb="5" eb="6">
      <t>ジュク</t>
    </rPh>
    <phoneticPr fontId="2"/>
  </si>
  <si>
    <t>フェスタTC</t>
    <phoneticPr fontId="2"/>
  </si>
  <si>
    <t>長森中</t>
    <rPh sb="0" eb="3">
      <t>ナガモリチュウ</t>
    </rPh>
    <phoneticPr fontId="2"/>
  </si>
  <si>
    <t>長森中</t>
    <rPh sb="0" eb="2">
      <t>ナガモリ</t>
    </rPh>
    <rPh sb="2" eb="3">
      <t>チュウ</t>
    </rPh>
    <phoneticPr fontId="2"/>
  </si>
  <si>
    <t>TA-NOBU</t>
  </si>
  <si>
    <t>TA-NOBU</t>
    <phoneticPr fontId="2"/>
  </si>
  <si>
    <t>横山　凜帆</t>
    <rPh sb="0" eb="2">
      <t>ヨコヤマ</t>
    </rPh>
    <rPh sb="3" eb="4">
      <t>リン</t>
    </rPh>
    <rPh sb="4" eb="5">
      <t>ホ</t>
    </rPh>
    <phoneticPr fontId="2"/>
  </si>
  <si>
    <t>田口　心優</t>
    <rPh sb="0" eb="2">
      <t>タグチ</t>
    </rPh>
    <rPh sb="3" eb="4">
      <t>ココロ</t>
    </rPh>
    <rPh sb="4" eb="5">
      <t>ヤサ</t>
    </rPh>
    <phoneticPr fontId="2"/>
  </si>
  <si>
    <t>長屋　丈大</t>
    <rPh sb="0" eb="2">
      <t>ナガヤ</t>
    </rPh>
    <rPh sb="3" eb="5">
      <t>ジョウダイ</t>
    </rPh>
    <phoneticPr fontId="2"/>
  </si>
  <si>
    <t>帝京大可児</t>
    <rPh sb="0" eb="5">
      <t>テイキョウダイカニ</t>
    </rPh>
    <phoneticPr fontId="2"/>
  </si>
  <si>
    <t>山中　柚希</t>
    <rPh sb="0" eb="2">
      <t>ヤマナカ</t>
    </rPh>
    <rPh sb="3" eb="4">
      <t>ユズ</t>
    </rPh>
    <rPh sb="4" eb="5">
      <t>キ</t>
    </rPh>
    <phoneticPr fontId="2"/>
  </si>
  <si>
    <t>各務原西</t>
    <rPh sb="3" eb="4">
      <t>ニシ</t>
    </rPh>
    <phoneticPr fontId="2"/>
  </si>
  <si>
    <t>佐橋　柚香</t>
    <rPh sb="0" eb="2">
      <t>サハシ</t>
    </rPh>
    <rPh sb="3" eb="4">
      <t>ユズ</t>
    </rPh>
    <rPh sb="4" eb="5">
      <t>カオ</t>
    </rPh>
    <phoneticPr fontId="2"/>
  </si>
  <si>
    <t>加藤　桜月</t>
    <rPh sb="0" eb="2">
      <t>カトウ</t>
    </rPh>
    <rPh sb="3" eb="4">
      <t>サクラ</t>
    </rPh>
    <rPh sb="4" eb="5">
      <t>ツキ</t>
    </rPh>
    <phoneticPr fontId="2"/>
  </si>
  <si>
    <t>堀田　真央</t>
    <rPh sb="0" eb="2">
      <t>ホッタ</t>
    </rPh>
    <rPh sb="3" eb="5">
      <t>マオ</t>
    </rPh>
    <phoneticPr fontId="2"/>
  </si>
  <si>
    <t>岡﨑　菜華</t>
    <rPh sb="0" eb="1">
      <t>オカ</t>
    </rPh>
    <rPh sb="1" eb="2">
      <t>ザキ</t>
    </rPh>
    <rPh sb="3" eb="4">
      <t>ナ</t>
    </rPh>
    <rPh sb="4" eb="5">
      <t>ハナ</t>
    </rPh>
    <phoneticPr fontId="2"/>
  </si>
  <si>
    <t>多和田　愛杜</t>
    <rPh sb="0" eb="3">
      <t>タワダ</t>
    </rPh>
    <rPh sb="4" eb="5">
      <t>アイ</t>
    </rPh>
    <rPh sb="5" eb="6">
      <t>モリ</t>
    </rPh>
    <phoneticPr fontId="2"/>
  </si>
  <si>
    <t>岐阜工</t>
    <rPh sb="0" eb="3">
      <t>ギフコウ</t>
    </rPh>
    <phoneticPr fontId="2"/>
  </si>
  <si>
    <t>藤原　永王</t>
    <rPh sb="0" eb="2">
      <t>フジワラ</t>
    </rPh>
    <rPh sb="3" eb="4">
      <t>エイ</t>
    </rPh>
    <rPh sb="4" eb="5">
      <t>オウ</t>
    </rPh>
    <phoneticPr fontId="2"/>
  </si>
  <si>
    <t>大西　崚央</t>
    <rPh sb="0" eb="2">
      <t>オオニシ</t>
    </rPh>
    <rPh sb="3" eb="4">
      <t>リョウ</t>
    </rPh>
    <rPh sb="4" eb="5">
      <t>オウ</t>
    </rPh>
    <phoneticPr fontId="2"/>
  </si>
  <si>
    <t>岐阜東</t>
    <rPh sb="0" eb="3">
      <t>ギフヒガシ</t>
    </rPh>
    <phoneticPr fontId="2"/>
  </si>
  <si>
    <t>浜崎　侑弥</t>
    <rPh sb="0" eb="2">
      <t>ハマザキ</t>
    </rPh>
    <rPh sb="3" eb="5">
      <t>ユウヤ</t>
    </rPh>
    <phoneticPr fontId="2"/>
  </si>
  <si>
    <t>山崎正二朗</t>
    <rPh sb="0" eb="2">
      <t>ヤマザキ</t>
    </rPh>
    <rPh sb="2" eb="4">
      <t>ショウジ</t>
    </rPh>
    <rPh sb="4" eb="5">
      <t>ロウ</t>
    </rPh>
    <phoneticPr fontId="2"/>
  </si>
  <si>
    <t>江口　晴</t>
    <rPh sb="0" eb="2">
      <t>エグチ</t>
    </rPh>
    <rPh sb="3" eb="4">
      <t>ハレ</t>
    </rPh>
    <phoneticPr fontId="2"/>
  </si>
  <si>
    <t>岐阜城北</t>
    <rPh sb="0" eb="4">
      <t>ギフジョウホク</t>
    </rPh>
    <phoneticPr fontId="2"/>
  </si>
  <si>
    <t>藤田　夏遙</t>
    <rPh sb="0" eb="2">
      <t>フジタ</t>
    </rPh>
    <rPh sb="3" eb="4">
      <t>ナツ</t>
    </rPh>
    <rPh sb="4" eb="5">
      <t>ハル</t>
    </rPh>
    <phoneticPr fontId="2"/>
  </si>
  <si>
    <t>江川　日菜</t>
    <rPh sb="0" eb="2">
      <t>エガワ</t>
    </rPh>
    <rPh sb="3" eb="5">
      <t>ヒナ</t>
    </rPh>
    <phoneticPr fontId="2"/>
  </si>
  <si>
    <t>青木　奈菜</t>
    <rPh sb="0" eb="2">
      <t>アオキ</t>
    </rPh>
    <rPh sb="3" eb="5">
      <t>ナナ</t>
    </rPh>
    <phoneticPr fontId="2"/>
  </si>
  <si>
    <t>杉山莉央奈</t>
    <rPh sb="0" eb="2">
      <t>スギヤマ</t>
    </rPh>
    <rPh sb="2" eb="3">
      <t>リ</t>
    </rPh>
    <rPh sb="3" eb="4">
      <t>オウ</t>
    </rPh>
    <rPh sb="4" eb="5">
      <t>ナ</t>
    </rPh>
    <phoneticPr fontId="2"/>
  </si>
  <si>
    <t>鈴木　蒼依</t>
    <rPh sb="0" eb="2">
      <t>スズキ</t>
    </rPh>
    <rPh sb="3" eb="4">
      <t>アオ</t>
    </rPh>
    <rPh sb="4" eb="5">
      <t>イ</t>
    </rPh>
    <phoneticPr fontId="2"/>
  </si>
  <si>
    <t>山田　紅葉</t>
    <rPh sb="0" eb="2">
      <t>ヤマダ</t>
    </rPh>
    <rPh sb="3" eb="5">
      <t>モミジ</t>
    </rPh>
    <phoneticPr fontId="2"/>
  </si>
  <si>
    <t>古田　暖乃</t>
    <rPh sb="0" eb="2">
      <t>フルタ</t>
    </rPh>
    <rPh sb="3" eb="4">
      <t>アタタ</t>
    </rPh>
    <rPh sb="4" eb="5">
      <t>ノ</t>
    </rPh>
    <phoneticPr fontId="2"/>
  </si>
  <si>
    <t>土本　萌絵</t>
    <rPh sb="0" eb="2">
      <t>ツチモト</t>
    </rPh>
    <rPh sb="3" eb="4">
      <t>モエ</t>
    </rPh>
    <rPh sb="4" eb="5">
      <t>エ</t>
    </rPh>
    <phoneticPr fontId="2"/>
  </si>
  <si>
    <t>片岡　心菜</t>
    <rPh sb="0" eb="2">
      <t>カタオカ</t>
    </rPh>
    <rPh sb="3" eb="4">
      <t>ココロ</t>
    </rPh>
    <rPh sb="4" eb="5">
      <t>ナ</t>
    </rPh>
    <phoneticPr fontId="2"/>
  </si>
  <si>
    <t>廣瀬菜々音</t>
    <rPh sb="0" eb="2">
      <t>ヒロセ</t>
    </rPh>
    <rPh sb="2" eb="3">
      <t>サイ</t>
    </rPh>
    <rPh sb="4" eb="5">
      <t>オン</t>
    </rPh>
    <phoneticPr fontId="2"/>
  </si>
  <si>
    <t>加藤　来望</t>
    <rPh sb="0" eb="2">
      <t>カトウ</t>
    </rPh>
    <rPh sb="3" eb="5">
      <t>キノゾミ</t>
    </rPh>
    <phoneticPr fontId="2"/>
  </si>
  <si>
    <t>金ヶ江絢菜</t>
    <rPh sb="0" eb="3">
      <t>カネガエ</t>
    </rPh>
    <rPh sb="3" eb="5">
      <t>アヤナ</t>
    </rPh>
    <phoneticPr fontId="2"/>
  </si>
  <si>
    <t>石間　美有</t>
    <rPh sb="0" eb="2">
      <t>イシマ</t>
    </rPh>
    <rPh sb="3" eb="4">
      <t>ミ</t>
    </rPh>
    <rPh sb="4" eb="5">
      <t>タモツ</t>
    </rPh>
    <phoneticPr fontId="2"/>
  </si>
  <si>
    <t>福手ももこ</t>
    <rPh sb="0" eb="2">
      <t>フクテ</t>
    </rPh>
    <phoneticPr fontId="2"/>
  </si>
  <si>
    <t>梅田　　陽</t>
    <rPh sb="0" eb="2">
      <t>ウメダ</t>
    </rPh>
    <rPh sb="4" eb="5">
      <t>ハル</t>
    </rPh>
    <phoneticPr fontId="2"/>
  </si>
  <si>
    <t>林　　亜梨左</t>
    <rPh sb="3" eb="4">
      <t>ア</t>
    </rPh>
    <rPh sb="4" eb="5">
      <t>ナシ</t>
    </rPh>
    <rPh sb="5" eb="6">
      <t>ヒダリ</t>
    </rPh>
    <phoneticPr fontId="2"/>
  </si>
  <si>
    <t>加野　詩織</t>
    <rPh sb="0" eb="2">
      <t>カノ</t>
    </rPh>
    <rPh sb="3" eb="5">
      <t>シオリ</t>
    </rPh>
    <phoneticPr fontId="2"/>
  </si>
  <si>
    <t>高木純愛梨</t>
    <rPh sb="0" eb="2">
      <t>タカギ</t>
    </rPh>
    <rPh sb="2" eb="3">
      <t>ジュン</t>
    </rPh>
    <rPh sb="3" eb="4">
      <t>アイ</t>
    </rPh>
    <rPh sb="4" eb="5">
      <t>ナシ</t>
    </rPh>
    <phoneticPr fontId="2"/>
  </si>
  <si>
    <t>堀　　千陽</t>
    <rPh sb="0" eb="1">
      <t>ホリ</t>
    </rPh>
    <rPh sb="3" eb="4">
      <t>セン</t>
    </rPh>
    <rPh sb="4" eb="5">
      <t>ハル</t>
    </rPh>
    <phoneticPr fontId="2"/>
  </si>
  <si>
    <t>岡部　芹耶</t>
    <rPh sb="0" eb="2">
      <t>オカベ</t>
    </rPh>
    <rPh sb="3" eb="4">
      <t>セリ</t>
    </rPh>
    <rPh sb="4" eb="5">
      <t>ヤ</t>
    </rPh>
    <phoneticPr fontId="2"/>
  </si>
  <si>
    <t>各務原</t>
    <rPh sb="0" eb="3">
      <t>カガミハラ</t>
    </rPh>
    <phoneticPr fontId="2"/>
  </si>
  <si>
    <t>奥村菜々星</t>
    <rPh sb="0" eb="2">
      <t>オクムラ</t>
    </rPh>
    <rPh sb="2" eb="5">
      <t>ナナセ</t>
    </rPh>
    <phoneticPr fontId="2"/>
  </si>
  <si>
    <t>澤田　亮覇</t>
    <rPh sb="0" eb="2">
      <t>サワダ</t>
    </rPh>
    <rPh sb="3" eb="4">
      <t>リョウ</t>
    </rPh>
    <rPh sb="4" eb="5">
      <t>ハ</t>
    </rPh>
    <phoneticPr fontId="2"/>
  </si>
  <si>
    <t>坪井　友哉</t>
    <rPh sb="0" eb="2">
      <t>ツボイ</t>
    </rPh>
    <rPh sb="3" eb="5">
      <t>ユウヤ</t>
    </rPh>
    <phoneticPr fontId="2"/>
  </si>
  <si>
    <t>早川　僚真</t>
    <rPh sb="0" eb="2">
      <t>ハヤカワ</t>
    </rPh>
    <rPh sb="3" eb="4">
      <t>リョウ</t>
    </rPh>
    <rPh sb="4" eb="5">
      <t>マ</t>
    </rPh>
    <phoneticPr fontId="2"/>
  </si>
  <si>
    <t>三品　遥輝</t>
    <rPh sb="0" eb="2">
      <t>ミシナ</t>
    </rPh>
    <rPh sb="3" eb="5">
      <t>ハルキ</t>
    </rPh>
    <phoneticPr fontId="2"/>
  </si>
  <si>
    <t>後藤　悠汰</t>
    <rPh sb="0" eb="2">
      <t>ゴトウ</t>
    </rPh>
    <rPh sb="3" eb="5">
      <t>ユウタ</t>
    </rPh>
    <phoneticPr fontId="2"/>
  </si>
  <si>
    <t>高須　　煌</t>
    <rPh sb="0" eb="2">
      <t>タカス</t>
    </rPh>
    <rPh sb="4" eb="5">
      <t>キラ</t>
    </rPh>
    <phoneticPr fontId="2"/>
  </si>
  <si>
    <t>村田　瑞樹</t>
    <rPh sb="0" eb="2">
      <t>ムラタ</t>
    </rPh>
    <rPh sb="3" eb="4">
      <t>ミズ</t>
    </rPh>
    <rPh sb="4" eb="5">
      <t>キ</t>
    </rPh>
    <phoneticPr fontId="2"/>
  </si>
  <si>
    <t>鈴木　　啓太</t>
    <rPh sb="4" eb="6">
      <t>ケイタ</t>
    </rPh>
    <phoneticPr fontId="2"/>
  </si>
  <si>
    <t>林　　大和</t>
    <rPh sb="3" eb="5">
      <t>ヤマト</t>
    </rPh>
    <phoneticPr fontId="2"/>
  </si>
  <si>
    <t>小栗　彰太</t>
    <rPh sb="0" eb="2">
      <t>オグリ</t>
    </rPh>
    <rPh sb="3" eb="5">
      <t>ショウタ</t>
    </rPh>
    <phoneticPr fontId="2"/>
  </si>
  <si>
    <t>尾関日乃佑</t>
    <rPh sb="0" eb="2">
      <t>オゼキ</t>
    </rPh>
    <rPh sb="2" eb="3">
      <t>ヒ</t>
    </rPh>
    <rPh sb="3" eb="4">
      <t>ノ</t>
    </rPh>
    <rPh sb="4" eb="5">
      <t>ユウ</t>
    </rPh>
    <phoneticPr fontId="2"/>
  </si>
  <si>
    <t>後藤　敦朗</t>
    <rPh sb="3" eb="5">
      <t>アツロウ</t>
    </rPh>
    <phoneticPr fontId="2"/>
  </si>
  <si>
    <t>笠井　祐樹</t>
    <rPh sb="0" eb="2">
      <t>カサイ</t>
    </rPh>
    <rPh sb="3" eb="5">
      <t>ユウキ</t>
    </rPh>
    <phoneticPr fontId="2"/>
  </si>
  <si>
    <t>加藤　静真</t>
    <rPh sb="0" eb="2">
      <t>カトウ</t>
    </rPh>
    <rPh sb="3" eb="4">
      <t>シズカ</t>
    </rPh>
    <rPh sb="4" eb="5">
      <t>マコト</t>
    </rPh>
    <phoneticPr fontId="2"/>
  </si>
  <si>
    <t>浜崎　侑弥</t>
    <rPh sb="0" eb="2">
      <t>ハマサキ</t>
    </rPh>
    <rPh sb="3" eb="5">
      <t>ユウヤ</t>
    </rPh>
    <phoneticPr fontId="2"/>
  </si>
  <si>
    <t>令和４年度ポイントランキング表（女子シングルス）　R4/10/10現在</t>
    <rPh sb="0" eb="1">
      <t>レイ</t>
    </rPh>
    <rPh sb="1" eb="2">
      <t>ワ</t>
    </rPh>
    <rPh sb="16" eb="18">
      <t>ジョシ</t>
    </rPh>
    <phoneticPr fontId="4"/>
  </si>
  <si>
    <t>令和４年度ポイントランキング表（男子シングルス）　R4/10/10現在</t>
    <rPh sb="0" eb="1">
      <t>レイ</t>
    </rPh>
    <rPh sb="7" eb="9">
      <t>ダンシ</t>
    </rPh>
    <phoneticPr fontId="4"/>
  </si>
  <si>
    <t>上原　綺里</t>
    <rPh sb="0" eb="2">
      <t>ウエハラ</t>
    </rPh>
    <rPh sb="3" eb="4">
      <t>アヤ</t>
    </rPh>
    <rPh sb="4" eb="5">
      <t>サト</t>
    </rPh>
    <phoneticPr fontId="2"/>
  </si>
  <si>
    <t>山田　莉子</t>
    <rPh sb="0" eb="2">
      <t>ヤマダ</t>
    </rPh>
    <rPh sb="3" eb="5">
      <t>リコ</t>
    </rPh>
    <phoneticPr fontId="2"/>
  </si>
  <si>
    <t>田牧　里渉</t>
    <rPh sb="0" eb="1">
      <t>タ</t>
    </rPh>
    <rPh sb="1" eb="2">
      <t>マキ</t>
    </rPh>
    <rPh sb="3" eb="4">
      <t>サト</t>
    </rPh>
    <rPh sb="4" eb="5">
      <t>ワタル</t>
    </rPh>
    <phoneticPr fontId="2"/>
  </si>
  <si>
    <t>加藤　樹真</t>
    <phoneticPr fontId="2"/>
  </si>
  <si>
    <t>續木優太朗</t>
    <rPh sb="0" eb="1">
      <t>ツヅキ</t>
    </rPh>
    <rPh sb="1" eb="2">
      <t>キ</t>
    </rPh>
    <rPh sb="2" eb="5">
      <t>ユウタロウ</t>
    </rPh>
    <phoneticPr fontId="2"/>
  </si>
  <si>
    <t>平光　更彩</t>
  </si>
  <si>
    <t>岐阜北</t>
  </si>
  <si>
    <t>吉村　知優</t>
  </si>
  <si>
    <t>可児</t>
  </si>
  <si>
    <t>堀　　みう</t>
  </si>
  <si>
    <t>大垣北</t>
  </si>
  <si>
    <t>板垣　陽遥</t>
    <rPh sb="0" eb="2">
      <t>イタガキ</t>
    </rPh>
    <rPh sb="3" eb="4">
      <t>ハル</t>
    </rPh>
    <rPh sb="4" eb="5">
      <t>ハルカ</t>
    </rPh>
    <phoneticPr fontId="2"/>
  </si>
  <si>
    <t>令和４年度ポイントランキング表（男子ダブルス）　R4/10/10現在</t>
    <rPh sb="0" eb="1">
      <t>レイ</t>
    </rPh>
    <rPh sb="1" eb="2">
      <t>ワ</t>
    </rPh>
    <rPh sb="16" eb="18">
      <t>ダンシ</t>
    </rPh>
    <phoneticPr fontId="4"/>
  </si>
  <si>
    <t>令和４年度ポイントランキング表（女子ダブルス）　R4/10/10現在</t>
    <rPh sb="0" eb="1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</si>
</sst>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0.0000_ "/>
    <numFmt numFmtId="184" formatCode="0.0000_);[Red]\(0.0000\)"/>
    <numFmt numFmtId="185" formatCode="#,##0.000_ ;[Red]\-#,##0.000\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0" fillId="0" borderId="0"/>
    <xf numFmtId="0" fontId="11" fillId="0" borderId="0">
      <alignment vertical="center"/>
    </xf>
    <xf numFmtId="0" fontId="5" fillId="0" borderId="0">
      <alignment vertical="center"/>
    </xf>
  </cellStyleXfs>
  <cellXfs count="3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 shrinkToFit="1"/>
    </xf>
    <xf numFmtId="0" fontId="0" fillId="0" borderId="2" xfId="2" applyNumberFormat="1" applyFont="1" applyFill="1" applyBorder="1" applyAlignment="1">
      <alignment horizontal="center" vertical="center" textRotation="255" shrinkToFit="1"/>
    </xf>
    <xf numFmtId="0" fontId="5" fillId="0" borderId="7" xfId="2" applyFont="1" applyFill="1" applyBorder="1" applyAlignment="1">
      <alignment horizontal="center" vertical="center" textRotation="255" shrinkToFit="1"/>
    </xf>
    <xf numFmtId="0" fontId="0" fillId="0" borderId="2" xfId="0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 textRotation="255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2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0" xfId="2" applyNumberForma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0" fillId="0" borderId="31" xfId="0" applyFill="1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1" xfId="0" applyFill="1" applyBorder="1">
      <alignment vertical="center"/>
    </xf>
    <xf numFmtId="181" fontId="5" fillId="0" borderId="18" xfId="1" applyNumberFormat="1" applyFont="1" applyFill="1" applyBorder="1" applyAlignment="1"/>
    <xf numFmtId="0" fontId="0" fillId="0" borderId="31" xfId="0" applyNumberFormat="1" applyFill="1" applyBorder="1" applyAlignment="1"/>
    <xf numFmtId="0" fontId="0" fillId="0" borderId="3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1" fontId="0" fillId="0" borderId="12" xfId="0" applyNumberFormat="1" applyFill="1" applyBorder="1">
      <alignment vertical="center"/>
    </xf>
    <xf numFmtId="0" fontId="0" fillId="0" borderId="9" xfId="0" applyFill="1" applyBorder="1">
      <alignment vertical="center"/>
    </xf>
    <xf numFmtId="181" fontId="0" fillId="0" borderId="24" xfId="0" applyNumberFormat="1" applyFill="1" applyBorder="1">
      <alignment vertical="center"/>
    </xf>
    <xf numFmtId="0" fontId="0" fillId="0" borderId="9" xfId="0" applyNumberFormat="1" applyFill="1" applyBorder="1" applyAlignment="1"/>
    <xf numFmtId="181" fontId="0" fillId="0" borderId="12" xfId="0" applyNumberFormat="1" applyFill="1" applyBorder="1" applyAlignment="1"/>
    <xf numFmtId="0" fontId="0" fillId="0" borderId="19" xfId="0" applyFill="1" applyBorder="1" applyAlignment="1">
      <alignment horizontal="center" vertical="center"/>
    </xf>
    <xf numFmtId="181" fontId="0" fillId="0" borderId="17" xfId="0" applyNumberFormat="1" applyFill="1" applyBorder="1" applyAlignment="1"/>
    <xf numFmtId="181" fontId="0" fillId="0" borderId="17" xfId="0" applyNumberFormat="1" applyFill="1" applyBorder="1">
      <alignment vertical="center"/>
    </xf>
    <xf numFmtId="181" fontId="0" fillId="0" borderId="33" xfId="0" applyNumberFormat="1" applyFill="1" applyBorder="1">
      <alignment vertical="center"/>
    </xf>
    <xf numFmtId="181" fontId="0" fillId="0" borderId="33" xfId="0" applyNumberFormat="1" applyFill="1" applyBorder="1" applyAlignment="1"/>
    <xf numFmtId="182" fontId="0" fillId="0" borderId="12" xfId="0" applyNumberFormat="1" applyFill="1" applyBorder="1">
      <alignment vertical="center"/>
    </xf>
    <xf numFmtId="182" fontId="0" fillId="0" borderId="24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181" fontId="0" fillId="0" borderId="21" xfId="0" applyNumberFormat="1" applyFill="1" applyBorder="1">
      <alignment vertical="center"/>
    </xf>
    <xf numFmtId="0" fontId="0" fillId="0" borderId="16" xfId="0" applyNumberFormat="1" applyFill="1" applyBorder="1" applyAlignment="1"/>
    <xf numFmtId="181" fontId="0" fillId="0" borderId="21" xfId="0" applyNumberFormat="1" applyFill="1" applyBorder="1" applyAlignment="1"/>
    <xf numFmtId="0" fontId="0" fillId="0" borderId="25" xfId="0" applyFill="1" applyBorder="1" applyAlignment="1">
      <alignment horizontal="center" vertical="center"/>
    </xf>
    <xf numFmtId="181" fontId="0" fillId="0" borderId="26" xfId="0" applyNumberFormat="1" applyFill="1" applyBorder="1">
      <alignment vertical="center"/>
    </xf>
    <xf numFmtId="0" fontId="0" fillId="0" borderId="25" xfId="0" applyFill="1" applyBorder="1">
      <alignment vertical="center"/>
    </xf>
    <xf numFmtId="181" fontId="0" fillId="0" borderId="29" xfId="0" applyNumberFormat="1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NumberFormat="1" applyFill="1" applyBorder="1" applyAlignment="1"/>
    <xf numFmtId="181" fontId="0" fillId="0" borderId="35" xfId="0" applyNumberFormat="1" applyFill="1" applyBorder="1" applyAlignment="1"/>
    <xf numFmtId="0" fontId="0" fillId="0" borderId="34" xfId="0" applyFill="1" applyBorder="1" applyAlignment="1">
      <alignment horizontal="center" vertical="center"/>
    </xf>
    <xf numFmtId="181" fontId="0" fillId="0" borderId="35" xfId="0" applyNumberFormat="1" applyFill="1" applyBorder="1">
      <alignment vertical="center"/>
    </xf>
    <xf numFmtId="0" fontId="0" fillId="0" borderId="0" xfId="0" applyFill="1" applyAlignment="1"/>
    <xf numFmtId="0" fontId="0" fillId="0" borderId="25" xfId="0" applyNumberFormat="1" applyFill="1" applyBorder="1" applyAlignment="1"/>
    <xf numFmtId="181" fontId="0" fillId="0" borderId="26" xfId="0" applyNumberFormat="1" applyFill="1" applyBorder="1" applyAlignment="1"/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>
      <alignment vertical="center"/>
    </xf>
    <xf numFmtId="0" fontId="0" fillId="0" borderId="39" xfId="0" applyFill="1" applyBorder="1" applyAlignment="1"/>
    <xf numFmtId="0" fontId="0" fillId="0" borderId="9" xfId="0" applyFill="1" applyBorder="1" applyAlignment="1"/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Fill="1" applyBorder="1"/>
    <xf numFmtId="0" fontId="5" fillId="0" borderId="1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/>
    <xf numFmtId="0" fontId="5" fillId="0" borderId="0" xfId="2" applyNumberFormat="1" applyFill="1" applyBorder="1"/>
    <xf numFmtId="180" fontId="0" fillId="0" borderId="0" xfId="0" applyNumberFormat="1" applyFill="1" applyBorder="1" applyAlignment="1"/>
    <xf numFmtId="0" fontId="5" fillId="0" borderId="7" xfId="2" applyFont="1" applyFill="1" applyBorder="1" applyAlignment="1">
      <alignment horizontal="center" vertical="center" textRotation="255"/>
    </xf>
    <xf numFmtId="0" fontId="5" fillId="0" borderId="7" xfId="2" applyNumberFormat="1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 shrinkToFit="1"/>
    </xf>
    <xf numFmtId="181" fontId="5" fillId="0" borderId="40" xfId="1" applyNumberFormat="1" applyFont="1" applyFill="1" applyBorder="1" applyAlignment="1"/>
    <xf numFmtId="0" fontId="5" fillId="0" borderId="40" xfId="1" applyNumberFormat="1" applyFont="1" applyFill="1" applyBorder="1" applyAlignment="1"/>
    <xf numFmtId="181" fontId="5" fillId="0" borderId="44" xfId="1" applyNumberFormat="1" applyFont="1" applyFill="1" applyBorder="1" applyAlignment="1"/>
    <xf numFmtId="0" fontId="0" fillId="0" borderId="15" xfId="0" applyFill="1" applyBorder="1" applyAlignment="1"/>
    <xf numFmtId="0" fontId="0" fillId="0" borderId="22" xfId="0" applyFill="1" applyBorder="1" applyAlignment="1"/>
    <xf numFmtId="0" fontId="0" fillId="0" borderId="28" xfId="0" applyFill="1" applyBorder="1" applyAlignment="1"/>
    <xf numFmtId="0" fontId="0" fillId="0" borderId="2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40" xfId="0" applyNumberFormat="1" applyFill="1" applyBorder="1" applyAlignment="1"/>
    <xf numFmtId="0" fontId="0" fillId="0" borderId="12" xfId="0" applyNumberFormat="1" applyFill="1" applyBorder="1" applyAlignment="1"/>
    <xf numFmtId="0" fontId="0" fillId="0" borderId="25" xfId="0" applyFill="1" applyBorder="1" applyAlignment="1"/>
    <xf numFmtId="0" fontId="0" fillId="0" borderId="26" xfId="0" applyNumberForma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41" xfId="0" applyFill="1" applyBorder="1" applyAlignment="1">
      <alignment horizontal="center" vertical="center"/>
    </xf>
    <xf numFmtId="176" fontId="0" fillId="2" borderId="37" xfId="0" applyNumberForma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0" fontId="0" fillId="0" borderId="31" xfId="0" applyFill="1" applyBorder="1" applyAlignment="1"/>
    <xf numFmtId="0" fontId="0" fillId="0" borderId="0" xfId="0" applyFill="1" applyBorder="1" applyAlignment="1"/>
    <xf numFmtId="0" fontId="5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0" fontId="5" fillId="0" borderId="0" xfId="2" applyFont="1" applyFill="1" applyBorder="1" applyAlignment="1">
      <alignment horizontal="right" vertical="center"/>
    </xf>
    <xf numFmtId="0" fontId="0" fillId="0" borderId="0" xfId="0" applyFill="1" applyAlignment="1">
      <alignment horizontal="distributed" justifyLastLine="1"/>
    </xf>
    <xf numFmtId="0" fontId="0" fillId="0" borderId="32" xfId="0" applyFill="1" applyBorder="1" applyAlignment="1"/>
    <xf numFmtId="0" fontId="0" fillId="0" borderId="19" xfId="0" applyFill="1" applyBorder="1" applyAlignment="1"/>
    <xf numFmtId="0" fontId="0" fillId="0" borderId="30" xfId="0" applyFill="1" applyBorder="1" applyAlignment="1"/>
    <xf numFmtId="181" fontId="0" fillId="0" borderId="0" xfId="0" applyNumberForma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184" fontId="9" fillId="0" borderId="1" xfId="0" applyNumberFormat="1" applyFont="1" applyFill="1" applyBorder="1" applyAlignment="1"/>
    <xf numFmtId="40" fontId="0" fillId="2" borderId="8" xfId="1" applyNumberFormat="1" applyFont="1" applyFill="1" applyBorder="1" applyAlignment="1">
      <alignment horizontal="center" vertical="center" textRotation="255"/>
    </xf>
    <xf numFmtId="184" fontId="0" fillId="0" borderId="4" xfId="0" applyNumberFormat="1" applyFill="1" applyBorder="1" applyAlignment="1">
      <alignment horizontal="center" vertical="center" textRotation="255" wrapText="1"/>
    </xf>
    <xf numFmtId="0" fontId="5" fillId="0" borderId="7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0" fillId="0" borderId="36" xfId="2" applyFont="1" applyFill="1" applyBorder="1" applyAlignment="1">
      <alignment horizontal="center" vertical="center" textRotation="255" shrinkToFit="1"/>
    </xf>
    <xf numFmtId="0" fontId="5" fillId="0" borderId="7" xfId="2" applyNumberFormat="1" applyFont="1" applyFill="1" applyBorder="1" applyAlignment="1">
      <alignment horizontal="center" vertical="center" textRotation="255" shrinkToFit="1"/>
    </xf>
    <xf numFmtId="0" fontId="5" fillId="0" borderId="8" xfId="2" applyNumberFormat="1" applyFont="1" applyFill="1" applyBorder="1" applyAlignment="1">
      <alignment horizontal="center" vertical="center" textRotation="255" shrinkToFit="1"/>
    </xf>
    <xf numFmtId="0" fontId="0" fillId="0" borderId="2" xfId="2" applyFont="1" applyFill="1" applyBorder="1" applyAlignment="1">
      <alignment horizontal="center" vertical="center" textRotation="255" shrinkToFit="1"/>
    </xf>
    <xf numFmtId="0" fontId="5" fillId="0" borderId="4" xfId="2" applyNumberFormat="1" applyFont="1" applyFill="1" applyBorder="1" applyAlignment="1">
      <alignment horizontal="center" vertical="center" textRotation="255" shrinkToFit="1"/>
    </xf>
    <xf numFmtId="184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183" fontId="0" fillId="0" borderId="0" xfId="0" applyNumberFormat="1" applyFill="1" applyBorder="1" applyAlignment="1"/>
    <xf numFmtId="0" fontId="5" fillId="0" borderId="0" xfId="2" applyNumberFormat="1" applyFill="1" applyBorder="1" applyAlignment="1">
      <alignment horizontal="right" vertical="center"/>
    </xf>
    <xf numFmtId="184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5" fillId="0" borderId="44" xfId="1" applyNumberFormat="1" applyFont="1" applyFill="1" applyBorder="1" applyAlignment="1"/>
    <xf numFmtId="0" fontId="0" fillId="0" borderId="24" xfId="0" applyNumberFormat="1" applyFill="1" applyBorder="1" applyAlignment="1"/>
    <xf numFmtId="0" fontId="0" fillId="0" borderId="29" xfId="0" applyNumberFormat="1" applyFill="1" applyBorder="1" applyAlignment="1"/>
    <xf numFmtId="0" fontId="0" fillId="0" borderId="0" xfId="0" applyNumberFormat="1" applyFill="1" applyBorder="1" applyAlignment="1"/>
    <xf numFmtId="184" fontId="0" fillId="0" borderId="5" xfId="0" applyNumberFormat="1" applyFill="1" applyBorder="1" applyAlignment="1">
      <alignment horizontal="center"/>
    </xf>
    <xf numFmtId="184" fontId="0" fillId="0" borderId="37" xfId="0" applyNumberFormat="1" applyFill="1" applyBorder="1" applyAlignment="1">
      <alignment horizontal="center"/>
    </xf>
    <xf numFmtId="184" fontId="0" fillId="0" borderId="14" xfId="0" applyNumberFormat="1" applyFill="1" applyBorder="1" applyAlignment="1">
      <alignment horizontal="center"/>
    </xf>
    <xf numFmtId="184" fontId="0" fillId="0" borderId="27" xfId="0" applyNumberFormat="1" applyFill="1" applyBorder="1" applyAlignment="1">
      <alignment horizontal="center"/>
    </xf>
    <xf numFmtId="0" fontId="0" fillId="0" borderId="40" xfId="0" applyFill="1" applyBorder="1" applyAlignment="1">
      <alignment vertical="center" shrinkToFit="1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right" vertical="center" textRotation="255" wrapText="1"/>
    </xf>
    <xf numFmtId="0" fontId="5" fillId="0" borderId="7" xfId="2" applyFont="1" applyFill="1" applyBorder="1" applyAlignment="1">
      <alignment horizontal="center" vertical="center" textRotation="255" wrapText="1"/>
    </xf>
    <xf numFmtId="0" fontId="5" fillId="0" borderId="2" xfId="2" applyFont="1" applyFill="1" applyBorder="1" applyAlignment="1">
      <alignment horizontal="center" vertical="center" textRotation="255" wrapText="1" shrinkToFit="1"/>
    </xf>
    <xf numFmtId="0" fontId="5" fillId="0" borderId="7" xfId="2" applyNumberFormat="1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 shrinkToFit="1"/>
    </xf>
    <xf numFmtId="0" fontId="5" fillId="0" borderId="7" xfId="2" applyFont="1" applyFill="1" applyBorder="1" applyAlignment="1">
      <alignment horizontal="center" vertical="center" textRotation="255" wrapText="1" shrinkToFit="1"/>
    </xf>
    <xf numFmtId="0" fontId="0" fillId="0" borderId="6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/>
    </xf>
    <xf numFmtId="0" fontId="0" fillId="0" borderId="2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/>
    </xf>
    <xf numFmtId="0" fontId="5" fillId="0" borderId="3" xfId="2" applyFont="1" applyFill="1" applyBorder="1" applyAlignment="1">
      <alignment horizontal="center" vertical="center" textRotation="255"/>
    </xf>
    <xf numFmtId="176" fontId="12" fillId="0" borderId="9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0" fontId="5" fillId="0" borderId="19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shrinkToFit="1"/>
    </xf>
    <xf numFmtId="176" fontId="12" fillId="2" borderId="13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76" fontId="12" fillId="2" borderId="14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shrinkToFit="1"/>
    </xf>
    <xf numFmtId="179" fontId="5" fillId="0" borderId="17" xfId="2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shrinkToFit="1"/>
    </xf>
    <xf numFmtId="179" fontId="5" fillId="0" borderId="12" xfId="2" applyNumberFormat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77" fontId="5" fillId="0" borderId="0" xfId="2" applyNumberFormat="1" applyFont="1" applyFill="1"/>
    <xf numFmtId="40" fontId="13" fillId="2" borderId="5" xfId="1" applyNumberFormat="1" applyFont="1" applyFill="1" applyBorder="1" applyAlignment="1">
      <alignment horizontal="center" vertical="center" textRotation="255" shrinkToFit="1"/>
    </xf>
    <xf numFmtId="40" fontId="13" fillId="2" borderId="8" xfId="1" applyNumberFormat="1" applyFont="1" applyFill="1" applyBorder="1" applyAlignment="1">
      <alignment horizontal="center" vertical="center" textRotation="255"/>
    </xf>
    <xf numFmtId="0" fontId="13" fillId="0" borderId="6" xfId="2" applyFont="1" applyFill="1" applyBorder="1" applyAlignment="1">
      <alignment horizontal="center" vertical="center" textRotation="255"/>
    </xf>
    <xf numFmtId="0" fontId="13" fillId="0" borderId="2" xfId="2" applyFont="1" applyFill="1" applyBorder="1" applyAlignment="1">
      <alignment horizontal="center" vertical="center" textRotation="255" shrinkToFit="1"/>
    </xf>
    <xf numFmtId="0" fontId="13" fillId="0" borderId="2" xfId="2" applyNumberFormat="1" applyFont="1" applyFill="1" applyBorder="1" applyAlignment="1">
      <alignment horizontal="center" vertical="center" textRotation="255" shrinkToFit="1"/>
    </xf>
    <xf numFmtId="0" fontId="13" fillId="0" borderId="10" xfId="0" applyFont="1" applyFill="1" applyBorder="1" applyAlignment="1">
      <alignment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vertical="center" shrinkToFit="1"/>
    </xf>
    <xf numFmtId="176" fontId="5" fillId="2" borderId="14" xfId="2" applyNumberFormat="1" applyFont="1" applyFill="1" applyBorder="1" applyAlignment="1">
      <alignment horizontal="right" vertical="center"/>
    </xf>
    <xf numFmtId="0" fontId="13" fillId="0" borderId="24" xfId="2" applyFont="1" applyFill="1" applyBorder="1" applyAlignment="1">
      <alignment vertical="center" shrinkToFit="1"/>
    </xf>
    <xf numFmtId="0" fontId="13" fillId="0" borderId="0" xfId="0" applyFont="1" applyFill="1" applyBorder="1">
      <alignment vertical="center"/>
    </xf>
    <xf numFmtId="177" fontId="13" fillId="0" borderId="0" xfId="0" applyNumberFormat="1" applyFont="1" applyFill="1" applyBorder="1">
      <alignment vertical="center"/>
    </xf>
    <xf numFmtId="0" fontId="13" fillId="0" borderId="0" xfId="0" applyNumberFormat="1" applyFont="1" applyFill="1" applyBorder="1">
      <alignment vertical="center"/>
    </xf>
    <xf numFmtId="0" fontId="13" fillId="0" borderId="2" xfId="0" applyNumberFormat="1" applyFont="1" applyFill="1" applyBorder="1" applyAlignment="1">
      <alignment horizontal="center" vertical="center" textRotation="255" wrapText="1" shrinkToFit="1"/>
    </xf>
    <xf numFmtId="0" fontId="13" fillId="0" borderId="31" xfId="0" applyFont="1" applyFill="1" applyBorder="1">
      <alignment vertical="center"/>
    </xf>
    <xf numFmtId="0" fontId="13" fillId="0" borderId="32" xfId="0" applyFont="1" applyFill="1" applyBorder="1">
      <alignment vertical="center"/>
    </xf>
    <xf numFmtId="0" fontId="13" fillId="0" borderId="15" xfId="0" applyFont="1" applyFill="1" applyBorder="1">
      <alignment vertical="center"/>
    </xf>
    <xf numFmtId="0" fontId="13" fillId="0" borderId="15" xfId="0" applyFont="1" applyFill="1" applyBorder="1" applyAlignment="1"/>
    <xf numFmtId="0" fontId="13" fillId="0" borderId="9" xfId="0" applyFont="1" applyFill="1" applyBorder="1">
      <alignment vertical="center"/>
    </xf>
    <xf numFmtId="181" fontId="13" fillId="0" borderId="12" xfId="0" applyNumberFormat="1" applyFont="1" applyFill="1" applyBorder="1">
      <alignment vertical="center"/>
    </xf>
    <xf numFmtId="0" fontId="13" fillId="0" borderId="12" xfId="0" applyNumberFormat="1" applyFont="1" applyFill="1" applyBorder="1">
      <alignment vertical="center"/>
    </xf>
    <xf numFmtId="0" fontId="13" fillId="0" borderId="19" xfId="0" applyFont="1" applyFill="1" applyBorder="1">
      <alignment vertical="center"/>
    </xf>
    <xf numFmtId="0" fontId="13" fillId="0" borderId="22" xfId="0" applyFont="1" applyFill="1" applyBorder="1">
      <alignment vertical="center"/>
    </xf>
    <xf numFmtId="181" fontId="13" fillId="0" borderId="24" xfId="0" applyNumberFormat="1" applyFont="1" applyFill="1" applyBorder="1">
      <alignment vertical="center"/>
    </xf>
    <xf numFmtId="0" fontId="13" fillId="0" borderId="22" xfId="0" applyFont="1" applyFill="1" applyBorder="1" applyAlignment="1"/>
    <xf numFmtId="181" fontId="13" fillId="0" borderId="24" xfId="0" applyNumberFormat="1" applyFont="1" applyFill="1" applyBorder="1" applyAlignment="1"/>
    <xf numFmtId="182" fontId="13" fillId="0" borderId="12" xfId="0" applyNumberFormat="1" applyFont="1" applyFill="1" applyBorder="1">
      <alignment vertical="center"/>
    </xf>
    <xf numFmtId="0" fontId="13" fillId="0" borderId="25" xfId="0" applyFont="1" applyFill="1" applyBorder="1">
      <alignment vertical="center"/>
    </xf>
    <xf numFmtId="181" fontId="13" fillId="0" borderId="26" xfId="0" applyNumberFormat="1" applyFont="1" applyFill="1" applyBorder="1">
      <alignment vertical="center"/>
    </xf>
    <xf numFmtId="0" fontId="13" fillId="0" borderId="30" xfId="0" applyFont="1" applyFill="1" applyBorder="1">
      <alignment vertical="center"/>
    </xf>
    <xf numFmtId="0" fontId="13" fillId="0" borderId="28" xfId="0" applyFont="1" applyFill="1" applyBorder="1">
      <alignment vertical="center"/>
    </xf>
    <xf numFmtId="181" fontId="13" fillId="0" borderId="29" xfId="0" applyNumberFormat="1" applyFont="1" applyFill="1" applyBorder="1">
      <alignment vertical="center"/>
    </xf>
    <xf numFmtId="0" fontId="13" fillId="0" borderId="28" xfId="0" applyFont="1" applyFill="1" applyBorder="1" applyAlignment="1"/>
    <xf numFmtId="181" fontId="13" fillId="0" borderId="29" xfId="0" applyNumberFormat="1" applyFont="1" applyFill="1" applyBorder="1" applyAlignment="1"/>
    <xf numFmtId="0" fontId="13" fillId="0" borderId="0" xfId="0" applyFont="1" applyFill="1" applyAlignment="1"/>
    <xf numFmtId="177" fontId="13" fillId="0" borderId="0" xfId="0" applyNumberFormat="1" applyFont="1" applyFill="1">
      <alignment vertical="center"/>
    </xf>
    <xf numFmtId="0" fontId="13" fillId="0" borderId="0" xfId="0" applyNumberFormat="1" applyFont="1" applyFill="1">
      <alignment vertical="center"/>
    </xf>
    <xf numFmtId="40" fontId="13" fillId="2" borderId="36" xfId="1" applyNumberFormat="1" applyFont="1" applyFill="1" applyBorder="1" applyAlignment="1">
      <alignment horizontal="center" vertical="center" textRotation="255" shrinkToFit="1"/>
    </xf>
    <xf numFmtId="40" fontId="13" fillId="2" borderId="5" xfId="1" applyNumberFormat="1" applyFont="1" applyFill="1" applyBorder="1" applyAlignment="1">
      <alignment horizontal="center" vertical="center" textRotation="255"/>
    </xf>
    <xf numFmtId="0" fontId="13" fillId="0" borderId="5" xfId="0" applyFont="1" applyFill="1" applyBorder="1" applyAlignment="1">
      <alignment horizontal="center" vertical="center" textRotation="255" wrapText="1"/>
    </xf>
    <xf numFmtId="0" fontId="13" fillId="0" borderId="2" xfId="0" applyFont="1" applyFill="1" applyBorder="1" applyAlignment="1">
      <alignment horizontal="center" vertical="center" textRotation="255"/>
    </xf>
    <xf numFmtId="0" fontId="13" fillId="0" borderId="2" xfId="0" applyFont="1" applyFill="1" applyBorder="1" applyAlignment="1">
      <alignment horizontal="center" vertical="center" textRotation="255" shrinkToFit="1"/>
    </xf>
    <xf numFmtId="0" fontId="13" fillId="0" borderId="6" xfId="0" applyFont="1" applyFill="1" applyBorder="1" applyAlignment="1">
      <alignment horizontal="center" vertical="center" textRotation="255" shrinkToFit="1"/>
    </xf>
    <xf numFmtId="0" fontId="13" fillId="0" borderId="4" xfId="0" applyFont="1" applyFill="1" applyBorder="1" applyAlignment="1">
      <alignment horizontal="center" vertical="center" textRotation="255"/>
    </xf>
    <xf numFmtId="0" fontId="13" fillId="0" borderId="0" xfId="0" applyFont="1" applyFill="1" applyAlignment="1">
      <alignment horizontal="center" vertical="center"/>
    </xf>
    <xf numFmtId="176" fontId="13" fillId="0" borderId="9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176" fontId="13" fillId="2" borderId="1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76" fontId="13" fillId="2" borderId="1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justifyLastLine="1"/>
    </xf>
    <xf numFmtId="0" fontId="13" fillId="0" borderId="0" xfId="0" applyFont="1" applyFill="1" applyBorder="1" applyAlignment="1">
      <alignment horizontal="center" justifyLastLine="1"/>
    </xf>
    <xf numFmtId="0" fontId="13" fillId="0" borderId="0" xfId="0" applyFont="1" applyFill="1" applyAlignment="1">
      <alignment horizontal="left" shrinkToFi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distributed" justifyLastLine="1"/>
    </xf>
    <xf numFmtId="0" fontId="13" fillId="0" borderId="0" xfId="0" applyFont="1" applyFill="1" applyAlignment="1">
      <alignment horizontal="center" justifyLastLine="1"/>
    </xf>
    <xf numFmtId="0" fontId="13" fillId="0" borderId="31" xfId="0" applyFont="1" applyFill="1" applyBorder="1" applyAlignment="1"/>
    <xf numFmtId="0" fontId="13" fillId="0" borderId="39" xfId="0" applyFont="1" applyFill="1" applyBorder="1" applyAlignment="1"/>
    <xf numFmtId="0" fontId="13" fillId="0" borderId="31" xfId="0" applyNumberFormat="1" applyFont="1" applyFill="1" applyBorder="1" applyAlignment="1"/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/>
    <xf numFmtId="0" fontId="13" fillId="0" borderId="9" xfId="0" applyFont="1" applyFill="1" applyBorder="1" applyAlignment="1"/>
    <xf numFmtId="181" fontId="13" fillId="0" borderId="12" xfId="0" applyNumberFormat="1" applyFont="1" applyFill="1" applyBorder="1" applyAlignment="1"/>
    <xf numFmtId="0" fontId="13" fillId="0" borderId="9" xfId="0" applyNumberFormat="1" applyFont="1" applyFill="1" applyBorder="1" applyAlignment="1"/>
    <xf numFmtId="0" fontId="13" fillId="0" borderId="9" xfId="0" applyFont="1" applyFill="1" applyBorder="1" applyAlignment="1">
      <alignment horizontal="right" vertical="center"/>
    </xf>
    <xf numFmtId="0" fontId="13" fillId="0" borderId="19" xfId="0" applyFont="1" applyFill="1" applyBorder="1" applyAlignment="1"/>
    <xf numFmtId="181" fontId="13" fillId="0" borderId="17" xfId="0" applyNumberFormat="1" applyFont="1" applyFill="1" applyBorder="1" applyAlignment="1"/>
    <xf numFmtId="181" fontId="13" fillId="0" borderId="33" xfId="0" applyNumberFormat="1" applyFont="1" applyFill="1" applyBorder="1" applyAlignment="1"/>
    <xf numFmtId="182" fontId="13" fillId="0" borderId="12" xfId="0" applyNumberFormat="1" applyFont="1" applyFill="1" applyBorder="1" applyAlignment="1"/>
    <xf numFmtId="182" fontId="13" fillId="0" borderId="24" xfId="0" applyNumberFormat="1" applyFont="1" applyFill="1" applyBorder="1" applyAlignment="1"/>
    <xf numFmtId="0" fontId="13" fillId="0" borderId="16" xfId="0" applyFont="1" applyFill="1" applyBorder="1" applyAlignment="1"/>
    <xf numFmtId="181" fontId="13" fillId="0" borderId="21" xfId="0" applyNumberFormat="1" applyFont="1" applyFill="1" applyBorder="1" applyAlignment="1"/>
    <xf numFmtId="0" fontId="13" fillId="0" borderId="16" xfId="0" applyNumberFormat="1" applyFont="1" applyFill="1" applyBorder="1" applyAlignment="1"/>
    <xf numFmtId="0" fontId="13" fillId="0" borderId="25" xfId="0" applyFont="1" applyFill="1" applyBorder="1" applyAlignment="1"/>
    <xf numFmtId="181" fontId="13" fillId="0" borderId="26" xfId="0" applyNumberFormat="1" applyFont="1" applyFill="1" applyBorder="1" applyAlignment="1"/>
    <xf numFmtId="0" fontId="13" fillId="0" borderId="30" xfId="0" applyFont="1" applyFill="1" applyBorder="1" applyAlignment="1"/>
    <xf numFmtId="0" fontId="13" fillId="0" borderId="34" xfId="0" applyNumberFormat="1" applyFont="1" applyFill="1" applyBorder="1" applyAlignment="1"/>
    <xf numFmtId="181" fontId="13" fillId="0" borderId="35" xfId="0" applyNumberFormat="1" applyFont="1" applyFill="1" applyBorder="1" applyAlignment="1"/>
    <xf numFmtId="0" fontId="13" fillId="0" borderId="34" xfId="0" applyFont="1" applyFill="1" applyBorder="1" applyAlignment="1">
      <alignment horizontal="right" vertical="center"/>
    </xf>
    <xf numFmtId="0" fontId="13" fillId="0" borderId="25" xfId="0" applyNumberFormat="1" applyFont="1" applyFill="1" applyBorder="1" applyAlignment="1"/>
    <xf numFmtId="181" fontId="13" fillId="0" borderId="0" xfId="0" applyNumberFormat="1" applyFont="1" applyFill="1" applyBorder="1" applyAlignment="1"/>
    <xf numFmtId="181" fontId="13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 wrapText="1"/>
    </xf>
    <xf numFmtId="0" fontId="5" fillId="0" borderId="45" xfId="0" applyFont="1" applyFill="1" applyBorder="1" applyAlignment="1">
      <alignment horizontal="center" vertical="center" textRotation="255" shrinkToFit="1"/>
    </xf>
    <xf numFmtId="0" fontId="5" fillId="0" borderId="45" xfId="0" applyFont="1" applyFill="1" applyBorder="1" applyAlignment="1">
      <alignment horizontal="center" vertical="center" textRotation="255"/>
    </xf>
    <xf numFmtId="177" fontId="5" fillId="0" borderId="5" xfId="2" applyNumberFormat="1" applyFont="1" applyFill="1" applyBorder="1" applyAlignment="1">
      <alignment horizontal="center" vertical="center" textRotation="255" wrapText="1"/>
    </xf>
    <xf numFmtId="176" fontId="5" fillId="0" borderId="9" xfId="0" applyNumberFormat="1" applyFont="1" applyFill="1" applyBorder="1" applyAlignment="1">
      <alignment vertical="center"/>
    </xf>
    <xf numFmtId="179" fontId="5" fillId="0" borderId="12" xfId="2" applyNumberForma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179" fontId="5" fillId="0" borderId="40" xfId="2" applyNumberFormat="1" applyFill="1" applyBorder="1" applyAlignment="1">
      <alignment horizontal="center" vertical="center"/>
    </xf>
    <xf numFmtId="176" fontId="13" fillId="0" borderId="31" xfId="0" applyNumberFormat="1" applyFont="1" applyFill="1" applyBorder="1" applyAlignment="1">
      <alignment vertical="center"/>
    </xf>
    <xf numFmtId="176" fontId="5" fillId="0" borderId="39" xfId="2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40" xfId="2" applyFont="1" applyFill="1" applyBorder="1" applyAlignment="1">
      <alignment vertical="center" shrinkToFit="1"/>
    </xf>
    <xf numFmtId="176" fontId="5" fillId="2" borderId="37" xfId="2" applyNumberFormat="1" applyFont="1" applyFill="1" applyBorder="1" applyAlignment="1">
      <alignment horizontal="right" vertical="center"/>
    </xf>
    <xf numFmtId="0" fontId="5" fillId="0" borderId="43" xfId="2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left" vertical="center" shrinkToFit="1"/>
    </xf>
    <xf numFmtId="176" fontId="12" fillId="0" borderId="3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180" fontId="12" fillId="0" borderId="31" xfId="0" applyNumberFormat="1" applyFont="1" applyFill="1" applyBorder="1" applyAlignment="1">
      <alignment horizontal="center" vertical="center"/>
    </xf>
    <xf numFmtId="180" fontId="12" fillId="0" borderId="9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>
      <alignment vertical="center"/>
    </xf>
    <xf numFmtId="0" fontId="5" fillId="0" borderId="40" xfId="2" applyNumberFormat="1" applyFont="1" applyFill="1" applyBorder="1" applyAlignment="1">
      <alignment horizontal="center" vertical="center"/>
    </xf>
    <xf numFmtId="0" fontId="5" fillId="0" borderId="12" xfId="2" applyNumberFormat="1" applyFont="1" applyFill="1" applyBorder="1" applyAlignment="1">
      <alignment horizontal="center" vertical="center"/>
    </xf>
    <xf numFmtId="0" fontId="5" fillId="0" borderId="17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0" borderId="41" xfId="2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shrinkToFit="1"/>
    </xf>
    <xf numFmtId="178" fontId="12" fillId="2" borderId="13" xfId="0" applyNumberFormat="1" applyFont="1" applyFill="1" applyBorder="1" applyAlignment="1">
      <alignment vertical="center"/>
    </xf>
    <xf numFmtId="178" fontId="12" fillId="2" borderId="14" xfId="0" applyNumberFormat="1" applyFont="1" applyFill="1" applyBorder="1" applyAlignment="1">
      <alignment vertical="center"/>
    </xf>
    <xf numFmtId="177" fontId="12" fillId="0" borderId="18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vertical="center"/>
    </xf>
    <xf numFmtId="185" fontId="13" fillId="2" borderId="42" xfId="0" applyNumberFormat="1" applyFont="1" applyFill="1" applyBorder="1" applyAlignment="1">
      <alignment vertical="center"/>
    </xf>
    <xf numFmtId="185" fontId="13" fillId="2" borderId="23" xfId="0" applyNumberFormat="1" applyFont="1" applyFill="1" applyBorder="1" applyAlignment="1">
      <alignment vertical="center"/>
    </xf>
    <xf numFmtId="185" fontId="13" fillId="2" borderId="14" xfId="0" applyNumberFormat="1" applyFont="1" applyFill="1" applyBorder="1" applyAlignment="1">
      <alignment vertical="center"/>
    </xf>
    <xf numFmtId="177" fontId="5" fillId="0" borderId="37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178" fontId="13" fillId="2" borderId="20" xfId="0" applyNumberFormat="1" applyFont="1" applyFill="1" applyBorder="1" applyAlignment="1">
      <alignment horizontal="right" vertical="center"/>
    </xf>
    <xf numFmtId="178" fontId="13" fillId="2" borderId="23" xfId="0" applyNumberFormat="1" applyFont="1" applyFill="1" applyBorder="1" applyAlignment="1">
      <alignment horizontal="right" vertical="center"/>
    </xf>
    <xf numFmtId="178" fontId="13" fillId="0" borderId="13" xfId="0" applyNumberFormat="1" applyFont="1" applyFill="1" applyBorder="1" applyAlignment="1">
      <alignment horizontal="right" vertical="center"/>
    </xf>
    <xf numFmtId="178" fontId="13" fillId="0" borderId="14" xfId="0" applyNumberFormat="1" applyFont="1" applyFill="1" applyBorder="1" applyAlignment="1">
      <alignment horizontal="right" vertical="center"/>
    </xf>
    <xf numFmtId="177" fontId="0" fillId="2" borderId="37" xfId="0" applyNumberFormat="1" applyFill="1" applyBorder="1" applyAlignment="1">
      <alignment horizontal="right" vertical="center"/>
    </xf>
    <xf numFmtId="177" fontId="0" fillId="2" borderId="14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2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/>
    <cellStyle name="標準 2 2" xfId="5"/>
    <cellStyle name="標準 3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14"/>
  <sheetViews>
    <sheetView tabSelected="1" view="pageBreakPreview" zoomScale="70" zoomScaleNormal="85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" customWidth="1"/>
    <col min="2" max="2" width="12.625" style="1" customWidth="1"/>
    <col min="3" max="3" width="4.875" style="2" customWidth="1"/>
    <col min="4" max="4" width="10.875" style="1" customWidth="1"/>
    <col min="5" max="5" width="9.375" style="1" customWidth="1"/>
    <col min="6" max="6" width="7.625" style="3" customWidth="1"/>
    <col min="7" max="7" width="9.375" style="1" customWidth="1"/>
    <col min="8" max="8" width="5.625" style="3" customWidth="1"/>
    <col min="9" max="9" width="5.625" style="1" customWidth="1"/>
    <col min="10" max="10" width="5.625" style="3" customWidth="1"/>
    <col min="11" max="13" width="5.625" style="1" customWidth="1"/>
    <col min="14" max="14" width="5.625" style="3" customWidth="1"/>
    <col min="15" max="15" width="5.625" style="1" customWidth="1"/>
    <col min="16" max="16" width="5.625" style="3" customWidth="1"/>
    <col min="17" max="21" width="5.625" style="1" customWidth="1"/>
    <col min="22" max="22" width="5.625" style="3" customWidth="1"/>
    <col min="23" max="23" width="5.625" style="1" customWidth="1"/>
    <col min="24" max="24" width="5.625" style="3" customWidth="1"/>
    <col min="25" max="25" width="5.625" style="1" customWidth="1"/>
    <col min="26" max="26" width="5.875" style="3" customWidth="1"/>
    <col min="27" max="27" width="5.875" style="1" customWidth="1"/>
    <col min="28" max="28" width="5.875" style="3" customWidth="1"/>
    <col min="29" max="29" width="5.875" style="1" customWidth="1"/>
    <col min="30" max="16384" width="9" style="1"/>
  </cols>
  <sheetData>
    <row r="1" spans="1:29" ht="28.35" customHeight="1" x14ac:dyDescent="0.15">
      <c r="A1" s="312" t="s">
        <v>484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2" spans="1:29" ht="18.95" customHeight="1" thickBot="1" x14ac:dyDescent="0.2">
      <c r="A2" s="111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</row>
    <row r="3" spans="1:29" s="16" customFormat="1" ht="177.75" customHeight="1" thickBot="1" x14ac:dyDescent="0.2">
      <c r="A3" s="4" t="s">
        <v>0</v>
      </c>
      <c r="B3" s="5" t="s">
        <v>1</v>
      </c>
      <c r="C3" s="5" t="s">
        <v>2</v>
      </c>
      <c r="D3" s="6" t="s">
        <v>3</v>
      </c>
      <c r="E3" s="7" t="s">
        <v>305</v>
      </c>
      <c r="F3" s="8" t="s">
        <v>317</v>
      </c>
      <c r="G3" s="9" t="s">
        <v>307</v>
      </c>
      <c r="H3" s="156" t="s">
        <v>308</v>
      </c>
      <c r="I3" s="10" t="s">
        <v>7</v>
      </c>
      <c r="J3" s="11" t="s">
        <v>310</v>
      </c>
      <c r="K3" s="6" t="s">
        <v>7</v>
      </c>
      <c r="L3" s="11" t="s">
        <v>309</v>
      </c>
      <c r="M3" s="6" t="s">
        <v>7</v>
      </c>
      <c r="N3" s="11" t="s">
        <v>311</v>
      </c>
      <c r="O3" s="10" t="s">
        <v>7</v>
      </c>
      <c r="P3" s="11" t="s">
        <v>312</v>
      </c>
      <c r="Q3" s="10" t="s">
        <v>7</v>
      </c>
      <c r="R3" s="12" t="s">
        <v>313</v>
      </c>
      <c r="S3" s="13" t="s">
        <v>7</v>
      </c>
      <c r="T3" s="12" t="s">
        <v>314</v>
      </c>
      <c r="U3" s="13" t="s">
        <v>7</v>
      </c>
      <c r="V3" s="14" t="s">
        <v>318</v>
      </c>
      <c r="W3" s="6" t="s">
        <v>7</v>
      </c>
      <c r="X3" s="11" t="s">
        <v>315</v>
      </c>
      <c r="Y3" s="10" t="s">
        <v>7</v>
      </c>
      <c r="Z3" s="11" t="s">
        <v>316</v>
      </c>
      <c r="AA3" s="15" t="s">
        <v>7</v>
      </c>
      <c r="AB3" s="14" t="s">
        <v>319</v>
      </c>
      <c r="AC3" s="10" t="s">
        <v>7</v>
      </c>
    </row>
    <row r="4" spans="1:29" ht="15.95" customHeight="1" x14ac:dyDescent="0.15">
      <c r="A4" s="272">
        <v>1</v>
      </c>
      <c r="B4" s="273" t="s">
        <v>95</v>
      </c>
      <c r="C4" s="106">
        <v>2</v>
      </c>
      <c r="D4" s="148" t="s">
        <v>132</v>
      </c>
      <c r="E4" s="308">
        <f t="shared" ref="E4:E35" si="0">SUM(G4,I4,K4,M4,O4,Q4,S4,U4,W4,Y4,AA4,AC4)</f>
        <v>147</v>
      </c>
      <c r="F4" s="107">
        <f t="shared" ref="F4:F35" si="1">RANK(E4,$E$4:$E$85)</f>
        <v>1</v>
      </c>
      <c r="G4" s="310">
        <v>49</v>
      </c>
      <c r="H4" s="108">
        <v>2</v>
      </c>
      <c r="I4" s="274">
        <f t="shared" ref="I4:I35" si="2">IF(H4="","",VLOOKUP(H4,H$91:I$111,2))</f>
        <v>21</v>
      </c>
      <c r="J4" s="108">
        <v>1</v>
      </c>
      <c r="K4" s="274">
        <f t="shared" ref="K4:K35" si="3">IF(J4="","",VLOOKUP(J4,J$91:K$111,2))</f>
        <v>22</v>
      </c>
      <c r="L4" s="108">
        <v>1</v>
      </c>
      <c r="M4" s="274">
        <f t="shared" ref="M4:M35" si="4">IF(L4="","",VLOOKUP(L4,L$91:M$111,2))</f>
        <v>33</v>
      </c>
      <c r="N4" s="108">
        <v>1</v>
      </c>
      <c r="O4" s="274">
        <f t="shared" ref="O4:O35" si="5">IF(N4="","",VLOOKUP(N4,N$91:O$113,2))</f>
        <v>22</v>
      </c>
      <c r="P4" s="108"/>
      <c r="Q4" s="274" t="str">
        <f t="shared" ref="Q4:Q35" si="6">IF(P4="","",VLOOKUP(P4,P$91:Q$111,2))</f>
        <v/>
      </c>
      <c r="R4" s="108"/>
      <c r="S4" s="274" t="str">
        <f t="shared" ref="S4:S35" si="7">IF(R4="","",VLOOKUP(R4,R$91:S$113,2))</f>
        <v/>
      </c>
      <c r="T4" s="108"/>
      <c r="U4" s="274" t="str">
        <f t="shared" ref="U4:U35" si="8">IF(T4="","",VLOOKUP(T4,T$91:U$111,2))</f>
        <v/>
      </c>
      <c r="V4" s="108"/>
      <c r="W4" s="274" t="str">
        <f t="shared" ref="W4:W35" si="9">IF(V4="","",VLOOKUP(V4,V$91:W$111,2))</f>
        <v/>
      </c>
      <c r="X4" s="108"/>
      <c r="Y4" s="274" t="str">
        <f t="shared" ref="Y4:Y35" si="10">IF(X4="","",VLOOKUP(X4,X$91:Y$113,2))</f>
        <v/>
      </c>
      <c r="Z4" s="108"/>
      <c r="AA4" s="274" t="str">
        <f t="shared" ref="AA4:AA35" si="11">IF(Z4="","",VLOOKUP(Z4,Z$91:AA$111,2))</f>
        <v/>
      </c>
      <c r="AB4" s="108"/>
      <c r="AC4" s="274" t="str">
        <f t="shared" ref="AC4:AC35" si="12">IF(AB4="","",VLOOKUP(AB4,AB$91:AC$111,2))</f>
        <v/>
      </c>
    </row>
    <row r="5" spans="1:29" ht="15.95" customHeight="1" x14ac:dyDescent="0.15">
      <c r="A5" s="269">
        <v>2</v>
      </c>
      <c r="B5" s="17" t="s">
        <v>57</v>
      </c>
      <c r="C5" s="20">
        <v>3</v>
      </c>
      <c r="D5" s="18" t="s">
        <v>23</v>
      </c>
      <c r="E5" s="309">
        <f t="shared" si="0"/>
        <v>113.5</v>
      </c>
      <c r="F5" s="109">
        <f t="shared" si="1"/>
        <v>2</v>
      </c>
      <c r="G5" s="311">
        <v>66.5</v>
      </c>
      <c r="H5" s="19">
        <v>1</v>
      </c>
      <c r="I5" s="270">
        <f t="shared" si="2"/>
        <v>33</v>
      </c>
      <c r="J5" s="19"/>
      <c r="K5" s="270" t="str">
        <f t="shared" si="3"/>
        <v/>
      </c>
      <c r="L5" s="19"/>
      <c r="M5" s="270" t="str">
        <f t="shared" si="4"/>
        <v/>
      </c>
      <c r="N5" s="19">
        <v>2</v>
      </c>
      <c r="O5" s="270">
        <f t="shared" si="5"/>
        <v>14</v>
      </c>
      <c r="P5" s="19"/>
      <c r="Q5" s="270" t="str">
        <f t="shared" si="6"/>
        <v/>
      </c>
      <c r="R5" s="19"/>
      <c r="S5" s="270" t="str">
        <f t="shared" si="7"/>
        <v/>
      </c>
      <c r="T5" s="19"/>
      <c r="U5" s="270" t="str">
        <f t="shared" si="8"/>
        <v/>
      </c>
      <c r="V5" s="19"/>
      <c r="W5" s="270" t="str">
        <f t="shared" si="9"/>
        <v/>
      </c>
      <c r="X5" s="19"/>
      <c r="Y5" s="270" t="str">
        <f t="shared" si="10"/>
        <v/>
      </c>
      <c r="Z5" s="19"/>
      <c r="AA5" s="270" t="str">
        <f t="shared" si="11"/>
        <v/>
      </c>
      <c r="AB5" s="19"/>
      <c r="AC5" s="270" t="str">
        <f t="shared" si="12"/>
        <v/>
      </c>
    </row>
    <row r="6" spans="1:29" ht="15.95" customHeight="1" x14ac:dyDescent="0.15">
      <c r="A6" s="269">
        <v>3</v>
      </c>
      <c r="B6" s="17" t="s">
        <v>97</v>
      </c>
      <c r="C6" s="20">
        <v>2</v>
      </c>
      <c r="D6" s="18" t="s">
        <v>134</v>
      </c>
      <c r="E6" s="309">
        <f t="shared" si="0"/>
        <v>92</v>
      </c>
      <c r="F6" s="109">
        <f t="shared" si="1"/>
        <v>3</v>
      </c>
      <c r="G6" s="311">
        <v>36</v>
      </c>
      <c r="H6" s="19">
        <v>3</v>
      </c>
      <c r="I6" s="270">
        <f t="shared" si="2"/>
        <v>16</v>
      </c>
      <c r="J6" s="19">
        <v>4</v>
      </c>
      <c r="K6" s="270">
        <f t="shared" si="3"/>
        <v>8</v>
      </c>
      <c r="L6" s="19">
        <v>2</v>
      </c>
      <c r="M6" s="270">
        <f t="shared" si="4"/>
        <v>21</v>
      </c>
      <c r="N6" s="19"/>
      <c r="O6" s="270" t="str">
        <f t="shared" si="5"/>
        <v/>
      </c>
      <c r="P6" s="19">
        <v>1</v>
      </c>
      <c r="Q6" s="270">
        <f t="shared" si="6"/>
        <v>11</v>
      </c>
      <c r="R6" s="19"/>
      <c r="S6" s="270" t="str">
        <f t="shared" si="7"/>
        <v/>
      </c>
      <c r="T6" s="19"/>
      <c r="U6" s="270" t="str">
        <f t="shared" si="8"/>
        <v/>
      </c>
      <c r="V6" s="19"/>
      <c r="W6" s="270" t="str">
        <f t="shared" si="9"/>
        <v/>
      </c>
      <c r="X6" s="19"/>
      <c r="Y6" s="270" t="str">
        <f t="shared" si="10"/>
        <v/>
      </c>
      <c r="Z6" s="19"/>
      <c r="AA6" s="270" t="str">
        <f t="shared" si="11"/>
        <v/>
      </c>
      <c r="AB6" s="19"/>
      <c r="AC6" s="270" t="str">
        <f t="shared" si="12"/>
        <v/>
      </c>
    </row>
    <row r="7" spans="1:29" ht="15.95" customHeight="1" x14ac:dyDescent="0.15">
      <c r="A7" s="269">
        <v>4</v>
      </c>
      <c r="B7" s="17" t="s">
        <v>96</v>
      </c>
      <c r="C7" s="20">
        <v>2</v>
      </c>
      <c r="D7" s="18" t="s">
        <v>133</v>
      </c>
      <c r="E7" s="309">
        <f t="shared" si="0"/>
        <v>69</v>
      </c>
      <c r="F7" s="109">
        <f t="shared" si="1"/>
        <v>4</v>
      </c>
      <c r="G7" s="311">
        <v>29</v>
      </c>
      <c r="H7" s="19">
        <v>16</v>
      </c>
      <c r="I7" s="270">
        <f t="shared" si="2"/>
        <v>3</v>
      </c>
      <c r="J7" s="19">
        <v>2</v>
      </c>
      <c r="K7" s="270">
        <f t="shared" si="3"/>
        <v>14</v>
      </c>
      <c r="L7" s="19">
        <v>3</v>
      </c>
      <c r="M7" s="270">
        <f t="shared" si="4"/>
        <v>16</v>
      </c>
      <c r="N7" s="19">
        <v>5</v>
      </c>
      <c r="O7" s="270">
        <f t="shared" si="5"/>
        <v>7</v>
      </c>
      <c r="P7" s="19"/>
      <c r="Q7" s="270" t="str">
        <f t="shared" si="6"/>
        <v/>
      </c>
      <c r="R7" s="19"/>
      <c r="S7" s="270" t="str">
        <f t="shared" si="7"/>
        <v/>
      </c>
      <c r="T7" s="19"/>
      <c r="U7" s="270" t="str">
        <f t="shared" si="8"/>
        <v/>
      </c>
      <c r="V7" s="19"/>
      <c r="W7" s="270" t="str">
        <f t="shared" si="9"/>
        <v/>
      </c>
      <c r="X7" s="19"/>
      <c r="Y7" s="270" t="str">
        <f t="shared" si="10"/>
        <v/>
      </c>
      <c r="Z7" s="19"/>
      <c r="AA7" s="270" t="str">
        <f t="shared" si="11"/>
        <v/>
      </c>
      <c r="AB7" s="19"/>
      <c r="AC7" s="270" t="str">
        <f t="shared" si="12"/>
        <v/>
      </c>
    </row>
    <row r="8" spans="1:29" ht="15.95" customHeight="1" x14ac:dyDescent="0.15">
      <c r="A8" s="269">
        <v>5</v>
      </c>
      <c r="B8" s="17" t="s">
        <v>56</v>
      </c>
      <c r="C8" s="20">
        <v>3</v>
      </c>
      <c r="D8" s="18" t="s">
        <v>23</v>
      </c>
      <c r="E8" s="309">
        <f t="shared" si="0"/>
        <v>66</v>
      </c>
      <c r="F8" s="109">
        <f t="shared" si="1"/>
        <v>5</v>
      </c>
      <c r="G8" s="311">
        <v>44</v>
      </c>
      <c r="H8" s="19">
        <v>4</v>
      </c>
      <c r="I8" s="270">
        <f t="shared" si="2"/>
        <v>12</v>
      </c>
      <c r="J8" s="19"/>
      <c r="K8" s="270" t="str">
        <f t="shared" si="3"/>
        <v/>
      </c>
      <c r="L8" s="19"/>
      <c r="M8" s="270" t="str">
        <f t="shared" si="4"/>
        <v/>
      </c>
      <c r="N8" s="19">
        <v>3</v>
      </c>
      <c r="O8" s="270">
        <f t="shared" si="5"/>
        <v>10</v>
      </c>
      <c r="P8" s="19"/>
      <c r="Q8" s="270" t="str">
        <f t="shared" si="6"/>
        <v/>
      </c>
      <c r="R8" s="19"/>
      <c r="S8" s="270" t="str">
        <f t="shared" si="7"/>
        <v/>
      </c>
      <c r="T8" s="19"/>
      <c r="U8" s="270" t="str">
        <f t="shared" si="8"/>
        <v/>
      </c>
      <c r="V8" s="19"/>
      <c r="W8" s="270" t="str">
        <f t="shared" si="9"/>
        <v/>
      </c>
      <c r="X8" s="19"/>
      <c r="Y8" s="270" t="str">
        <f t="shared" si="10"/>
        <v/>
      </c>
      <c r="Z8" s="19"/>
      <c r="AA8" s="270" t="str">
        <f t="shared" si="11"/>
        <v/>
      </c>
      <c r="AB8" s="19"/>
      <c r="AC8" s="270" t="str">
        <f t="shared" si="12"/>
        <v/>
      </c>
    </row>
    <row r="9" spans="1:29" ht="15.95" customHeight="1" x14ac:dyDescent="0.15">
      <c r="A9" s="269">
        <v>6</v>
      </c>
      <c r="B9" s="17" t="s">
        <v>92</v>
      </c>
      <c r="C9" s="20">
        <v>3</v>
      </c>
      <c r="D9" s="18" t="s">
        <v>20</v>
      </c>
      <c r="E9" s="309">
        <f t="shared" si="0"/>
        <v>51</v>
      </c>
      <c r="F9" s="109">
        <f t="shared" si="1"/>
        <v>6</v>
      </c>
      <c r="G9" s="311">
        <v>37</v>
      </c>
      <c r="H9" s="19">
        <v>6</v>
      </c>
      <c r="I9" s="270">
        <f t="shared" si="2"/>
        <v>9</v>
      </c>
      <c r="J9" s="19"/>
      <c r="K9" s="270" t="str">
        <f t="shared" si="3"/>
        <v/>
      </c>
      <c r="L9" s="19"/>
      <c r="M9" s="270" t="str">
        <f t="shared" si="4"/>
        <v/>
      </c>
      <c r="N9" s="19">
        <v>7</v>
      </c>
      <c r="O9" s="270">
        <f t="shared" si="5"/>
        <v>5</v>
      </c>
      <c r="P9" s="19"/>
      <c r="Q9" s="270" t="str">
        <f t="shared" si="6"/>
        <v/>
      </c>
      <c r="R9" s="19"/>
      <c r="S9" s="270" t="str">
        <f t="shared" si="7"/>
        <v/>
      </c>
      <c r="T9" s="19"/>
      <c r="U9" s="270" t="str">
        <f t="shared" si="8"/>
        <v/>
      </c>
      <c r="V9" s="19"/>
      <c r="W9" s="270" t="str">
        <f t="shared" si="9"/>
        <v/>
      </c>
      <c r="X9" s="19"/>
      <c r="Y9" s="270" t="str">
        <f t="shared" si="10"/>
        <v/>
      </c>
      <c r="Z9" s="19"/>
      <c r="AA9" s="270" t="str">
        <f t="shared" si="11"/>
        <v/>
      </c>
      <c r="AB9" s="19"/>
      <c r="AC9" s="270" t="str">
        <f t="shared" si="12"/>
        <v/>
      </c>
    </row>
    <row r="10" spans="1:29" ht="15.95" customHeight="1" x14ac:dyDescent="0.15">
      <c r="A10" s="269">
        <v>7</v>
      </c>
      <c r="B10" s="17" t="s">
        <v>33</v>
      </c>
      <c r="C10" s="20">
        <v>2</v>
      </c>
      <c r="D10" s="18" t="s">
        <v>132</v>
      </c>
      <c r="E10" s="309">
        <f t="shared" si="0"/>
        <v>48.5</v>
      </c>
      <c r="F10" s="109">
        <f t="shared" si="1"/>
        <v>7</v>
      </c>
      <c r="G10" s="311">
        <v>15.5</v>
      </c>
      <c r="H10" s="19">
        <v>16</v>
      </c>
      <c r="I10" s="270">
        <f t="shared" si="2"/>
        <v>3</v>
      </c>
      <c r="J10" s="19">
        <v>3</v>
      </c>
      <c r="K10" s="270">
        <f t="shared" si="3"/>
        <v>11</v>
      </c>
      <c r="L10" s="19">
        <v>4</v>
      </c>
      <c r="M10" s="270">
        <f t="shared" si="4"/>
        <v>12</v>
      </c>
      <c r="N10" s="19"/>
      <c r="O10" s="270" t="str">
        <f t="shared" si="5"/>
        <v/>
      </c>
      <c r="P10" s="19">
        <v>2</v>
      </c>
      <c r="Q10" s="270">
        <f t="shared" si="6"/>
        <v>7</v>
      </c>
      <c r="R10" s="19"/>
      <c r="S10" s="270" t="str">
        <f t="shared" si="7"/>
        <v/>
      </c>
      <c r="T10" s="19"/>
      <c r="U10" s="270" t="str">
        <f t="shared" si="8"/>
        <v/>
      </c>
      <c r="V10" s="19"/>
      <c r="W10" s="270" t="str">
        <f t="shared" si="9"/>
        <v/>
      </c>
      <c r="X10" s="19"/>
      <c r="Y10" s="270" t="str">
        <f t="shared" si="10"/>
        <v/>
      </c>
      <c r="Z10" s="19"/>
      <c r="AA10" s="270" t="str">
        <f t="shared" si="11"/>
        <v/>
      </c>
      <c r="AB10" s="19"/>
      <c r="AC10" s="270" t="str">
        <f t="shared" si="12"/>
        <v/>
      </c>
    </row>
    <row r="11" spans="1:29" ht="15.95" customHeight="1" x14ac:dyDescent="0.15">
      <c r="A11" s="269">
        <v>8</v>
      </c>
      <c r="B11" s="17" t="s">
        <v>58</v>
      </c>
      <c r="C11" s="20">
        <v>3</v>
      </c>
      <c r="D11" s="18" t="s">
        <v>23</v>
      </c>
      <c r="E11" s="309">
        <f t="shared" si="0"/>
        <v>47.5</v>
      </c>
      <c r="F11" s="109">
        <f t="shared" si="1"/>
        <v>8</v>
      </c>
      <c r="G11" s="311">
        <v>27.5</v>
      </c>
      <c r="H11" s="19">
        <v>5</v>
      </c>
      <c r="I11" s="270">
        <f t="shared" si="2"/>
        <v>10</v>
      </c>
      <c r="J11" s="19"/>
      <c r="K11" s="270" t="str">
        <f t="shared" si="3"/>
        <v/>
      </c>
      <c r="L11" s="19"/>
      <c r="M11" s="270" t="str">
        <f t="shared" si="4"/>
        <v/>
      </c>
      <c r="N11" s="19">
        <v>4</v>
      </c>
      <c r="O11" s="270">
        <f t="shared" si="5"/>
        <v>10</v>
      </c>
      <c r="P11" s="19"/>
      <c r="Q11" s="270" t="str">
        <f t="shared" si="6"/>
        <v/>
      </c>
      <c r="R11" s="19"/>
      <c r="S11" s="270" t="str">
        <f t="shared" si="7"/>
        <v/>
      </c>
      <c r="T11" s="19"/>
      <c r="U11" s="270" t="str">
        <f t="shared" si="8"/>
        <v/>
      </c>
      <c r="V11" s="19"/>
      <c r="W11" s="270" t="str">
        <f t="shared" si="9"/>
        <v/>
      </c>
      <c r="X11" s="19"/>
      <c r="Y11" s="270" t="str">
        <f t="shared" si="10"/>
        <v/>
      </c>
      <c r="Z11" s="19"/>
      <c r="AA11" s="270" t="str">
        <f t="shared" si="11"/>
        <v/>
      </c>
      <c r="AB11" s="19"/>
      <c r="AC11" s="270" t="str">
        <f t="shared" si="12"/>
        <v/>
      </c>
    </row>
    <row r="12" spans="1:29" ht="15.95" customHeight="1" x14ac:dyDescent="0.15">
      <c r="A12" s="269">
        <v>9</v>
      </c>
      <c r="B12" s="17" t="s">
        <v>19</v>
      </c>
      <c r="C12" s="20">
        <v>3</v>
      </c>
      <c r="D12" s="18" t="s">
        <v>20</v>
      </c>
      <c r="E12" s="309">
        <f t="shared" si="0"/>
        <v>33</v>
      </c>
      <c r="F12" s="109">
        <f t="shared" si="1"/>
        <v>9</v>
      </c>
      <c r="G12" s="311">
        <v>20</v>
      </c>
      <c r="H12" s="19">
        <v>7</v>
      </c>
      <c r="I12" s="270">
        <f t="shared" si="2"/>
        <v>8</v>
      </c>
      <c r="J12" s="19"/>
      <c r="K12" s="270" t="str">
        <f t="shared" si="3"/>
        <v/>
      </c>
      <c r="L12" s="19"/>
      <c r="M12" s="270" t="str">
        <f t="shared" si="4"/>
        <v/>
      </c>
      <c r="N12" s="19">
        <v>8</v>
      </c>
      <c r="O12" s="270">
        <f t="shared" si="5"/>
        <v>5</v>
      </c>
      <c r="P12" s="19"/>
      <c r="Q12" s="270" t="str">
        <f t="shared" si="6"/>
        <v/>
      </c>
      <c r="R12" s="19"/>
      <c r="S12" s="270" t="str">
        <f t="shared" si="7"/>
        <v/>
      </c>
      <c r="T12" s="19"/>
      <c r="U12" s="270" t="str">
        <f t="shared" si="8"/>
        <v/>
      </c>
      <c r="V12" s="19"/>
      <c r="W12" s="270" t="str">
        <f t="shared" si="9"/>
        <v/>
      </c>
      <c r="X12" s="19"/>
      <c r="Y12" s="270" t="str">
        <f t="shared" si="10"/>
        <v/>
      </c>
      <c r="Z12" s="19"/>
      <c r="AA12" s="270" t="str">
        <f t="shared" si="11"/>
        <v/>
      </c>
      <c r="AB12" s="19"/>
      <c r="AC12" s="270" t="str">
        <f t="shared" si="12"/>
        <v/>
      </c>
    </row>
    <row r="13" spans="1:29" ht="15.95" customHeight="1" x14ac:dyDescent="0.15">
      <c r="A13" s="269">
        <v>10</v>
      </c>
      <c r="B13" s="17" t="s">
        <v>13</v>
      </c>
      <c r="C13" s="20">
        <v>3</v>
      </c>
      <c r="D13" s="18" t="s">
        <v>23</v>
      </c>
      <c r="E13" s="309">
        <f t="shared" si="0"/>
        <v>29</v>
      </c>
      <c r="F13" s="109">
        <f t="shared" si="1"/>
        <v>10</v>
      </c>
      <c r="G13" s="311">
        <v>16</v>
      </c>
      <c r="H13" s="19">
        <v>8</v>
      </c>
      <c r="I13" s="270">
        <f t="shared" si="2"/>
        <v>6</v>
      </c>
      <c r="J13" s="19"/>
      <c r="K13" s="270" t="str">
        <f t="shared" si="3"/>
        <v/>
      </c>
      <c r="L13" s="19"/>
      <c r="M13" s="270" t="str">
        <f t="shared" si="4"/>
        <v/>
      </c>
      <c r="N13" s="19">
        <v>6</v>
      </c>
      <c r="O13" s="270">
        <f t="shared" si="5"/>
        <v>7</v>
      </c>
      <c r="P13" s="19"/>
      <c r="Q13" s="270" t="str">
        <f t="shared" si="6"/>
        <v/>
      </c>
      <c r="R13" s="19"/>
      <c r="S13" s="270" t="str">
        <f t="shared" si="7"/>
        <v/>
      </c>
      <c r="T13" s="19"/>
      <c r="U13" s="270" t="str">
        <f t="shared" si="8"/>
        <v/>
      </c>
      <c r="V13" s="19"/>
      <c r="W13" s="270" t="str">
        <f t="shared" si="9"/>
        <v/>
      </c>
      <c r="X13" s="19"/>
      <c r="Y13" s="270" t="str">
        <f t="shared" si="10"/>
        <v/>
      </c>
      <c r="Z13" s="19"/>
      <c r="AA13" s="270" t="str">
        <f t="shared" si="11"/>
        <v/>
      </c>
      <c r="AB13" s="19"/>
      <c r="AC13" s="270" t="str">
        <f t="shared" si="12"/>
        <v/>
      </c>
    </row>
    <row r="14" spans="1:29" ht="15.95" customHeight="1" x14ac:dyDescent="0.15">
      <c r="A14" s="269">
        <v>11</v>
      </c>
      <c r="B14" s="183" t="s">
        <v>325</v>
      </c>
      <c r="C14" s="20">
        <v>1</v>
      </c>
      <c r="D14" s="18" t="s">
        <v>23</v>
      </c>
      <c r="E14" s="309">
        <f t="shared" si="0"/>
        <v>27.5</v>
      </c>
      <c r="F14" s="109">
        <f t="shared" si="1"/>
        <v>11</v>
      </c>
      <c r="G14" s="311">
        <v>4</v>
      </c>
      <c r="H14" s="19">
        <v>32</v>
      </c>
      <c r="I14" s="270">
        <f t="shared" si="2"/>
        <v>1.5</v>
      </c>
      <c r="J14" s="19">
        <v>5</v>
      </c>
      <c r="K14" s="270">
        <f t="shared" si="3"/>
        <v>7</v>
      </c>
      <c r="L14" s="19">
        <v>5</v>
      </c>
      <c r="M14" s="270">
        <f t="shared" si="4"/>
        <v>10</v>
      </c>
      <c r="N14" s="19"/>
      <c r="O14" s="270" t="str">
        <f t="shared" si="5"/>
        <v/>
      </c>
      <c r="P14" s="19">
        <v>3</v>
      </c>
      <c r="Q14" s="270">
        <f t="shared" si="6"/>
        <v>5</v>
      </c>
      <c r="R14" s="19"/>
      <c r="S14" s="270" t="str">
        <f t="shared" si="7"/>
        <v/>
      </c>
      <c r="T14" s="19"/>
      <c r="U14" s="270" t="str">
        <f t="shared" si="8"/>
        <v/>
      </c>
      <c r="V14" s="19"/>
      <c r="W14" s="270" t="str">
        <f t="shared" si="9"/>
        <v/>
      </c>
      <c r="X14" s="19"/>
      <c r="Y14" s="270" t="str">
        <f t="shared" si="10"/>
        <v/>
      </c>
      <c r="Z14" s="19"/>
      <c r="AA14" s="270" t="str">
        <f t="shared" si="11"/>
        <v/>
      </c>
      <c r="AB14" s="19"/>
      <c r="AC14" s="270" t="str">
        <f t="shared" si="12"/>
        <v/>
      </c>
    </row>
    <row r="15" spans="1:29" ht="15.95" customHeight="1" x14ac:dyDescent="0.15">
      <c r="A15" s="269">
        <v>12</v>
      </c>
      <c r="B15" s="17" t="s">
        <v>12</v>
      </c>
      <c r="C15" s="20">
        <v>3</v>
      </c>
      <c r="D15" s="18" t="s">
        <v>20</v>
      </c>
      <c r="E15" s="309">
        <f t="shared" si="0"/>
        <v>26</v>
      </c>
      <c r="F15" s="109">
        <f t="shared" si="1"/>
        <v>12</v>
      </c>
      <c r="G15" s="311">
        <v>21</v>
      </c>
      <c r="H15" s="19">
        <v>16</v>
      </c>
      <c r="I15" s="270">
        <f t="shared" si="2"/>
        <v>3</v>
      </c>
      <c r="J15" s="19"/>
      <c r="K15" s="270" t="str">
        <f t="shared" si="3"/>
        <v/>
      </c>
      <c r="L15" s="19"/>
      <c r="M15" s="270" t="str">
        <f t="shared" si="4"/>
        <v/>
      </c>
      <c r="N15" s="19">
        <v>16</v>
      </c>
      <c r="O15" s="270">
        <f t="shared" si="5"/>
        <v>2</v>
      </c>
      <c r="P15" s="19"/>
      <c r="Q15" s="270" t="str">
        <f t="shared" si="6"/>
        <v/>
      </c>
      <c r="R15" s="19"/>
      <c r="S15" s="270" t="str">
        <f t="shared" si="7"/>
        <v/>
      </c>
      <c r="T15" s="19"/>
      <c r="U15" s="270" t="str">
        <f t="shared" si="8"/>
        <v/>
      </c>
      <c r="V15" s="19"/>
      <c r="W15" s="270" t="str">
        <f t="shared" si="9"/>
        <v/>
      </c>
      <c r="X15" s="19"/>
      <c r="Y15" s="270" t="str">
        <f t="shared" si="10"/>
        <v/>
      </c>
      <c r="Z15" s="19"/>
      <c r="AA15" s="270" t="str">
        <f t="shared" si="11"/>
        <v/>
      </c>
      <c r="AB15" s="19"/>
      <c r="AC15" s="270" t="str">
        <f t="shared" si="12"/>
        <v/>
      </c>
    </row>
    <row r="16" spans="1:29" ht="15.95" customHeight="1" x14ac:dyDescent="0.15">
      <c r="A16" s="269">
        <v>13</v>
      </c>
      <c r="B16" s="183" t="s">
        <v>112</v>
      </c>
      <c r="C16" s="20">
        <v>2</v>
      </c>
      <c r="D16" s="18" t="s">
        <v>83</v>
      </c>
      <c r="E16" s="309">
        <f t="shared" si="0"/>
        <v>22</v>
      </c>
      <c r="F16" s="109">
        <f t="shared" si="1"/>
        <v>13</v>
      </c>
      <c r="G16" s="311">
        <v>10.5</v>
      </c>
      <c r="H16" s="19">
        <v>32</v>
      </c>
      <c r="I16" s="270">
        <f t="shared" si="2"/>
        <v>1.5</v>
      </c>
      <c r="J16" s="19">
        <v>16</v>
      </c>
      <c r="K16" s="270">
        <f t="shared" si="3"/>
        <v>2</v>
      </c>
      <c r="L16" s="19">
        <v>16</v>
      </c>
      <c r="M16" s="270">
        <f t="shared" si="4"/>
        <v>3</v>
      </c>
      <c r="N16" s="19"/>
      <c r="O16" s="270" t="str">
        <f t="shared" si="5"/>
        <v/>
      </c>
      <c r="P16" s="19">
        <v>4</v>
      </c>
      <c r="Q16" s="270">
        <f t="shared" si="6"/>
        <v>5</v>
      </c>
      <c r="R16" s="19"/>
      <c r="S16" s="270" t="str">
        <f t="shared" si="7"/>
        <v/>
      </c>
      <c r="T16" s="19"/>
      <c r="U16" s="270" t="str">
        <f t="shared" si="8"/>
        <v/>
      </c>
      <c r="V16" s="19"/>
      <c r="W16" s="270" t="str">
        <f t="shared" si="9"/>
        <v/>
      </c>
      <c r="X16" s="19"/>
      <c r="Y16" s="270" t="str">
        <f t="shared" si="10"/>
        <v/>
      </c>
      <c r="Z16" s="19"/>
      <c r="AA16" s="270" t="str">
        <f t="shared" si="11"/>
        <v/>
      </c>
      <c r="AB16" s="19"/>
      <c r="AC16" s="270" t="str">
        <f t="shared" si="12"/>
        <v/>
      </c>
    </row>
    <row r="17" spans="1:29" ht="15.95" customHeight="1" x14ac:dyDescent="0.15">
      <c r="A17" s="269">
        <v>14</v>
      </c>
      <c r="B17" s="183" t="s">
        <v>326</v>
      </c>
      <c r="C17" s="20">
        <v>1</v>
      </c>
      <c r="D17" s="18" t="s">
        <v>23</v>
      </c>
      <c r="E17" s="309">
        <f t="shared" si="0"/>
        <v>21</v>
      </c>
      <c r="F17" s="109">
        <f t="shared" si="1"/>
        <v>14</v>
      </c>
      <c r="G17" s="311">
        <v>0</v>
      </c>
      <c r="H17" s="19">
        <v>16</v>
      </c>
      <c r="I17" s="270">
        <f t="shared" si="2"/>
        <v>3</v>
      </c>
      <c r="J17" s="19">
        <v>7</v>
      </c>
      <c r="K17" s="270">
        <f t="shared" si="3"/>
        <v>5</v>
      </c>
      <c r="L17" s="19">
        <v>6</v>
      </c>
      <c r="M17" s="270">
        <f t="shared" si="4"/>
        <v>9</v>
      </c>
      <c r="N17" s="19"/>
      <c r="O17" s="270" t="str">
        <f t="shared" si="5"/>
        <v/>
      </c>
      <c r="P17" s="19">
        <v>6</v>
      </c>
      <c r="Q17" s="270">
        <f t="shared" si="6"/>
        <v>4</v>
      </c>
      <c r="R17" s="19"/>
      <c r="S17" s="270" t="str">
        <f t="shared" si="7"/>
        <v/>
      </c>
      <c r="T17" s="19"/>
      <c r="U17" s="270" t="str">
        <f t="shared" si="8"/>
        <v/>
      </c>
      <c r="V17" s="19"/>
      <c r="W17" s="270" t="str">
        <f t="shared" si="9"/>
        <v/>
      </c>
      <c r="X17" s="19"/>
      <c r="Y17" s="270" t="str">
        <f t="shared" si="10"/>
        <v/>
      </c>
      <c r="Z17" s="19"/>
      <c r="AA17" s="270" t="str">
        <f t="shared" si="11"/>
        <v/>
      </c>
      <c r="AB17" s="19"/>
      <c r="AC17" s="270" t="str">
        <f t="shared" si="12"/>
        <v/>
      </c>
    </row>
    <row r="18" spans="1:29" ht="15.95" customHeight="1" x14ac:dyDescent="0.15">
      <c r="A18" s="269">
        <v>15</v>
      </c>
      <c r="B18" s="17" t="s">
        <v>91</v>
      </c>
      <c r="C18" s="20">
        <v>3</v>
      </c>
      <c r="D18" s="18" t="s">
        <v>20</v>
      </c>
      <c r="E18" s="309">
        <f t="shared" si="0"/>
        <v>20.5</v>
      </c>
      <c r="F18" s="109">
        <f t="shared" si="1"/>
        <v>15</v>
      </c>
      <c r="G18" s="311">
        <v>15.5</v>
      </c>
      <c r="H18" s="19">
        <v>16</v>
      </c>
      <c r="I18" s="270">
        <f t="shared" si="2"/>
        <v>3</v>
      </c>
      <c r="J18" s="19"/>
      <c r="K18" s="270" t="str">
        <f t="shared" si="3"/>
        <v/>
      </c>
      <c r="L18" s="19"/>
      <c r="M18" s="270" t="str">
        <f t="shared" si="4"/>
        <v/>
      </c>
      <c r="N18" s="19">
        <v>16</v>
      </c>
      <c r="O18" s="270">
        <f t="shared" si="5"/>
        <v>2</v>
      </c>
      <c r="P18" s="19"/>
      <c r="Q18" s="270" t="str">
        <f t="shared" si="6"/>
        <v/>
      </c>
      <c r="R18" s="19"/>
      <c r="S18" s="270" t="str">
        <f t="shared" si="7"/>
        <v/>
      </c>
      <c r="T18" s="19"/>
      <c r="U18" s="270" t="str">
        <f t="shared" si="8"/>
        <v/>
      </c>
      <c r="V18" s="19"/>
      <c r="W18" s="270" t="str">
        <f t="shared" si="9"/>
        <v/>
      </c>
      <c r="X18" s="19"/>
      <c r="Y18" s="270" t="str">
        <f t="shared" si="10"/>
        <v/>
      </c>
      <c r="Z18" s="19"/>
      <c r="AA18" s="270" t="str">
        <f t="shared" si="11"/>
        <v/>
      </c>
      <c r="AB18" s="19"/>
      <c r="AC18" s="270" t="str">
        <f t="shared" si="12"/>
        <v/>
      </c>
    </row>
    <row r="19" spans="1:29" ht="15.95" customHeight="1" x14ac:dyDescent="0.15">
      <c r="A19" s="269">
        <v>16</v>
      </c>
      <c r="B19" s="183" t="s">
        <v>159</v>
      </c>
      <c r="C19" s="20">
        <v>1</v>
      </c>
      <c r="D19" s="18" t="s">
        <v>83</v>
      </c>
      <c r="E19" s="309">
        <f t="shared" si="0"/>
        <v>17.5</v>
      </c>
      <c r="F19" s="109">
        <f t="shared" si="1"/>
        <v>16</v>
      </c>
      <c r="G19" s="311">
        <v>6</v>
      </c>
      <c r="H19" s="19">
        <v>32</v>
      </c>
      <c r="I19" s="270">
        <f t="shared" si="2"/>
        <v>1.5</v>
      </c>
      <c r="J19" s="19">
        <v>16</v>
      </c>
      <c r="K19" s="270">
        <f t="shared" si="3"/>
        <v>2</v>
      </c>
      <c r="L19" s="19">
        <v>7</v>
      </c>
      <c r="M19" s="270">
        <f t="shared" si="4"/>
        <v>8</v>
      </c>
      <c r="N19" s="19"/>
      <c r="O19" s="270" t="str">
        <f t="shared" si="5"/>
        <v/>
      </c>
      <c r="P19" s="19"/>
      <c r="Q19" s="270" t="str">
        <f t="shared" si="6"/>
        <v/>
      </c>
      <c r="R19" s="19"/>
      <c r="S19" s="270" t="str">
        <f t="shared" si="7"/>
        <v/>
      </c>
      <c r="T19" s="19"/>
      <c r="U19" s="270" t="str">
        <f t="shared" si="8"/>
        <v/>
      </c>
      <c r="V19" s="19"/>
      <c r="W19" s="270" t="str">
        <f t="shared" si="9"/>
        <v/>
      </c>
      <c r="X19" s="19"/>
      <c r="Y19" s="270" t="str">
        <f t="shared" si="10"/>
        <v/>
      </c>
      <c r="Z19" s="19"/>
      <c r="AA19" s="270" t="str">
        <f t="shared" si="11"/>
        <v/>
      </c>
      <c r="AB19" s="19"/>
      <c r="AC19" s="270" t="str">
        <f t="shared" si="12"/>
        <v/>
      </c>
    </row>
    <row r="20" spans="1:29" ht="15.95" customHeight="1" x14ac:dyDescent="0.15">
      <c r="A20" s="269">
        <v>17</v>
      </c>
      <c r="B20" s="17" t="s">
        <v>111</v>
      </c>
      <c r="C20" s="20">
        <v>2</v>
      </c>
      <c r="D20" s="18" t="s">
        <v>132</v>
      </c>
      <c r="E20" s="309">
        <f t="shared" si="0"/>
        <v>16</v>
      </c>
      <c r="F20" s="109">
        <f t="shared" si="1"/>
        <v>17</v>
      </c>
      <c r="G20" s="311">
        <v>7</v>
      </c>
      <c r="H20" s="19">
        <v>16</v>
      </c>
      <c r="I20" s="270">
        <f t="shared" si="2"/>
        <v>3</v>
      </c>
      <c r="J20" s="19">
        <v>32</v>
      </c>
      <c r="K20" s="270">
        <f t="shared" si="3"/>
        <v>1</v>
      </c>
      <c r="L20" s="19">
        <v>16</v>
      </c>
      <c r="M20" s="270">
        <f t="shared" si="4"/>
        <v>3</v>
      </c>
      <c r="N20" s="19">
        <v>16</v>
      </c>
      <c r="O20" s="270">
        <f t="shared" si="5"/>
        <v>2</v>
      </c>
      <c r="P20" s="19"/>
      <c r="Q20" s="270" t="str">
        <f t="shared" si="6"/>
        <v/>
      </c>
      <c r="R20" s="19"/>
      <c r="S20" s="270" t="str">
        <f t="shared" si="7"/>
        <v/>
      </c>
      <c r="T20" s="19"/>
      <c r="U20" s="270" t="str">
        <f t="shared" si="8"/>
        <v/>
      </c>
      <c r="V20" s="19"/>
      <c r="W20" s="270" t="str">
        <f t="shared" si="9"/>
        <v/>
      </c>
      <c r="X20" s="19"/>
      <c r="Y20" s="270" t="str">
        <f t="shared" si="10"/>
        <v/>
      </c>
      <c r="Z20" s="19"/>
      <c r="AA20" s="270" t="str">
        <f t="shared" si="11"/>
        <v/>
      </c>
      <c r="AB20" s="19"/>
      <c r="AC20" s="270" t="str">
        <f t="shared" si="12"/>
        <v/>
      </c>
    </row>
    <row r="21" spans="1:29" ht="15.95" customHeight="1" x14ac:dyDescent="0.15">
      <c r="A21" s="269">
        <v>18</v>
      </c>
      <c r="B21" s="183" t="s">
        <v>345</v>
      </c>
      <c r="C21" s="20">
        <v>1</v>
      </c>
      <c r="D21" s="18" t="s">
        <v>23</v>
      </c>
      <c r="E21" s="309">
        <f t="shared" si="0"/>
        <v>15</v>
      </c>
      <c r="F21" s="109">
        <f t="shared" si="1"/>
        <v>18</v>
      </c>
      <c r="G21" s="311">
        <v>0</v>
      </c>
      <c r="H21" s="19">
        <v>16</v>
      </c>
      <c r="I21" s="270">
        <f t="shared" si="2"/>
        <v>3</v>
      </c>
      <c r="J21" s="19">
        <v>6</v>
      </c>
      <c r="K21" s="270">
        <f t="shared" si="3"/>
        <v>6</v>
      </c>
      <c r="L21" s="19">
        <v>8</v>
      </c>
      <c r="M21" s="270">
        <f t="shared" si="4"/>
        <v>6</v>
      </c>
      <c r="N21" s="19"/>
      <c r="O21" s="270" t="str">
        <f t="shared" si="5"/>
        <v/>
      </c>
      <c r="P21" s="19"/>
      <c r="Q21" s="270" t="str">
        <f t="shared" si="6"/>
        <v/>
      </c>
      <c r="R21" s="19"/>
      <c r="S21" s="270" t="str">
        <f t="shared" si="7"/>
        <v/>
      </c>
      <c r="T21" s="19"/>
      <c r="U21" s="270" t="str">
        <f t="shared" si="8"/>
        <v/>
      </c>
      <c r="V21" s="19"/>
      <c r="W21" s="270" t="str">
        <f t="shared" si="9"/>
        <v/>
      </c>
      <c r="X21" s="19"/>
      <c r="Y21" s="270" t="str">
        <f t="shared" si="10"/>
        <v/>
      </c>
      <c r="Z21" s="19"/>
      <c r="AA21" s="270" t="str">
        <f t="shared" si="11"/>
        <v/>
      </c>
      <c r="AB21" s="19"/>
      <c r="AC21" s="270" t="str">
        <f t="shared" si="12"/>
        <v/>
      </c>
    </row>
    <row r="22" spans="1:29" ht="15.95" customHeight="1" x14ac:dyDescent="0.15">
      <c r="A22" s="269">
        <v>19</v>
      </c>
      <c r="B22" s="17" t="s">
        <v>148</v>
      </c>
      <c r="C22" s="20">
        <v>2</v>
      </c>
      <c r="D22" s="18" t="s">
        <v>142</v>
      </c>
      <c r="E22" s="309">
        <f t="shared" si="0"/>
        <v>13</v>
      </c>
      <c r="F22" s="109">
        <f t="shared" si="1"/>
        <v>19</v>
      </c>
      <c r="G22" s="311">
        <v>5.5</v>
      </c>
      <c r="H22" s="19">
        <v>16</v>
      </c>
      <c r="I22" s="270">
        <f t="shared" si="2"/>
        <v>3</v>
      </c>
      <c r="J22" s="19">
        <v>32</v>
      </c>
      <c r="K22" s="270">
        <f t="shared" si="3"/>
        <v>1</v>
      </c>
      <c r="L22" s="19">
        <v>32</v>
      </c>
      <c r="M22" s="270">
        <f t="shared" si="4"/>
        <v>1.5</v>
      </c>
      <c r="N22" s="19">
        <v>16</v>
      </c>
      <c r="O22" s="270">
        <f t="shared" si="5"/>
        <v>2</v>
      </c>
      <c r="P22" s="19"/>
      <c r="Q22" s="270" t="str">
        <f t="shared" si="6"/>
        <v/>
      </c>
      <c r="R22" s="19"/>
      <c r="S22" s="270" t="str">
        <f t="shared" si="7"/>
        <v/>
      </c>
      <c r="T22" s="19"/>
      <c r="U22" s="270" t="str">
        <f t="shared" si="8"/>
        <v/>
      </c>
      <c r="V22" s="19"/>
      <c r="W22" s="270" t="str">
        <f t="shared" si="9"/>
        <v/>
      </c>
      <c r="X22" s="19"/>
      <c r="Y22" s="270" t="str">
        <f t="shared" si="10"/>
        <v/>
      </c>
      <c r="Z22" s="19"/>
      <c r="AA22" s="270" t="str">
        <f t="shared" si="11"/>
        <v/>
      </c>
      <c r="AB22" s="19"/>
      <c r="AC22" s="270" t="str">
        <f t="shared" si="12"/>
        <v/>
      </c>
    </row>
    <row r="23" spans="1:29" ht="15.95" customHeight="1" x14ac:dyDescent="0.15">
      <c r="A23" s="269">
        <v>20</v>
      </c>
      <c r="B23" s="183" t="s">
        <v>156</v>
      </c>
      <c r="C23" s="20">
        <v>2</v>
      </c>
      <c r="D23" s="18" t="s">
        <v>157</v>
      </c>
      <c r="E23" s="309">
        <f t="shared" si="0"/>
        <v>12.5</v>
      </c>
      <c r="F23" s="109">
        <f t="shared" si="1"/>
        <v>20</v>
      </c>
      <c r="G23" s="311">
        <v>6</v>
      </c>
      <c r="H23" s="19">
        <v>32</v>
      </c>
      <c r="I23" s="270">
        <f t="shared" si="2"/>
        <v>1.5</v>
      </c>
      <c r="J23" s="19">
        <v>16</v>
      </c>
      <c r="K23" s="270">
        <f t="shared" si="3"/>
        <v>2</v>
      </c>
      <c r="L23" s="19">
        <v>16</v>
      </c>
      <c r="M23" s="270">
        <f t="shared" si="4"/>
        <v>3</v>
      </c>
      <c r="N23" s="19"/>
      <c r="O23" s="270" t="str">
        <f t="shared" si="5"/>
        <v/>
      </c>
      <c r="P23" s="19"/>
      <c r="Q23" s="270" t="str">
        <f t="shared" si="6"/>
        <v/>
      </c>
      <c r="R23" s="19"/>
      <c r="S23" s="270" t="str">
        <f t="shared" si="7"/>
        <v/>
      </c>
      <c r="T23" s="19"/>
      <c r="U23" s="270" t="str">
        <f t="shared" si="8"/>
        <v/>
      </c>
      <c r="V23" s="19"/>
      <c r="W23" s="270" t="str">
        <f t="shared" si="9"/>
        <v/>
      </c>
      <c r="X23" s="19"/>
      <c r="Y23" s="270" t="str">
        <f t="shared" si="10"/>
        <v/>
      </c>
      <c r="Z23" s="19"/>
      <c r="AA23" s="270" t="str">
        <f t="shared" si="11"/>
        <v/>
      </c>
      <c r="AB23" s="19"/>
      <c r="AC23" s="270" t="str">
        <f t="shared" si="12"/>
        <v/>
      </c>
    </row>
    <row r="24" spans="1:29" ht="15.95" customHeight="1" x14ac:dyDescent="0.15">
      <c r="A24" s="269">
        <v>21</v>
      </c>
      <c r="B24" s="17" t="s">
        <v>46</v>
      </c>
      <c r="C24" s="20">
        <v>3</v>
      </c>
      <c r="D24" s="18" t="s">
        <v>20</v>
      </c>
      <c r="E24" s="309">
        <f t="shared" si="0"/>
        <v>11.75</v>
      </c>
      <c r="F24" s="109">
        <f t="shared" si="1"/>
        <v>21</v>
      </c>
      <c r="G24" s="311">
        <v>9.75</v>
      </c>
      <c r="H24" s="19"/>
      <c r="I24" s="270" t="str">
        <f t="shared" si="2"/>
        <v/>
      </c>
      <c r="J24" s="19"/>
      <c r="K24" s="270" t="str">
        <f t="shared" si="3"/>
        <v/>
      </c>
      <c r="L24" s="19"/>
      <c r="M24" s="270" t="str">
        <f t="shared" si="4"/>
        <v/>
      </c>
      <c r="N24" s="19">
        <v>16</v>
      </c>
      <c r="O24" s="270">
        <f t="shared" si="5"/>
        <v>2</v>
      </c>
      <c r="P24" s="19"/>
      <c r="Q24" s="270" t="str">
        <f t="shared" si="6"/>
        <v/>
      </c>
      <c r="R24" s="19"/>
      <c r="S24" s="270" t="str">
        <f t="shared" si="7"/>
        <v/>
      </c>
      <c r="T24" s="19"/>
      <c r="U24" s="270" t="str">
        <f t="shared" si="8"/>
        <v/>
      </c>
      <c r="V24" s="19"/>
      <c r="W24" s="270" t="str">
        <f t="shared" si="9"/>
        <v/>
      </c>
      <c r="X24" s="19"/>
      <c r="Y24" s="270" t="str">
        <f t="shared" si="10"/>
        <v/>
      </c>
      <c r="Z24" s="19"/>
      <c r="AA24" s="270" t="str">
        <f t="shared" si="11"/>
        <v/>
      </c>
      <c r="AB24" s="19"/>
      <c r="AC24" s="270" t="str">
        <f t="shared" si="12"/>
        <v/>
      </c>
    </row>
    <row r="25" spans="1:29" ht="15.95" customHeight="1" x14ac:dyDescent="0.15">
      <c r="A25" s="269">
        <v>22</v>
      </c>
      <c r="B25" s="17" t="s">
        <v>110</v>
      </c>
      <c r="C25" s="20">
        <v>2</v>
      </c>
      <c r="D25" s="18" t="s">
        <v>10</v>
      </c>
      <c r="E25" s="309">
        <f t="shared" si="0"/>
        <v>10</v>
      </c>
      <c r="F25" s="109">
        <f t="shared" si="1"/>
        <v>22</v>
      </c>
      <c r="G25" s="311">
        <v>8</v>
      </c>
      <c r="H25" s="19"/>
      <c r="I25" s="270" t="str">
        <f t="shared" si="2"/>
        <v/>
      </c>
      <c r="J25" s="19"/>
      <c r="K25" s="270" t="str">
        <f t="shared" si="3"/>
        <v/>
      </c>
      <c r="L25" s="19"/>
      <c r="M25" s="270" t="str">
        <f t="shared" si="4"/>
        <v/>
      </c>
      <c r="N25" s="19">
        <v>16</v>
      </c>
      <c r="O25" s="270">
        <f t="shared" si="5"/>
        <v>2</v>
      </c>
      <c r="P25" s="19"/>
      <c r="Q25" s="270" t="str">
        <f t="shared" si="6"/>
        <v/>
      </c>
      <c r="R25" s="19"/>
      <c r="S25" s="270" t="str">
        <f t="shared" si="7"/>
        <v/>
      </c>
      <c r="T25" s="19"/>
      <c r="U25" s="270" t="str">
        <f t="shared" si="8"/>
        <v/>
      </c>
      <c r="V25" s="19"/>
      <c r="W25" s="270" t="str">
        <f t="shared" si="9"/>
        <v/>
      </c>
      <c r="X25" s="19"/>
      <c r="Y25" s="270" t="str">
        <f t="shared" si="10"/>
        <v/>
      </c>
      <c r="Z25" s="19"/>
      <c r="AA25" s="270" t="str">
        <f t="shared" si="11"/>
        <v/>
      </c>
      <c r="AB25" s="19"/>
      <c r="AC25" s="270" t="str">
        <f t="shared" si="12"/>
        <v/>
      </c>
    </row>
    <row r="26" spans="1:29" ht="15.95" customHeight="1" x14ac:dyDescent="0.15">
      <c r="A26" s="269">
        <v>23</v>
      </c>
      <c r="B26" s="17" t="s">
        <v>322</v>
      </c>
      <c r="C26" s="20">
        <v>3</v>
      </c>
      <c r="D26" s="18" t="s">
        <v>59</v>
      </c>
      <c r="E26" s="309">
        <f t="shared" si="0"/>
        <v>8</v>
      </c>
      <c r="F26" s="109">
        <f t="shared" si="1"/>
        <v>23</v>
      </c>
      <c r="G26" s="311">
        <v>6</v>
      </c>
      <c r="H26" s="19"/>
      <c r="I26" s="270" t="str">
        <f t="shared" si="2"/>
        <v/>
      </c>
      <c r="J26" s="19"/>
      <c r="K26" s="270" t="str">
        <f t="shared" si="3"/>
        <v/>
      </c>
      <c r="L26" s="19"/>
      <c r="M26" s="270" t="str">
        <f t="shared" si="4"/>
        <v/>
      </c>
      <c r="N26" s="19">
        <v>16</v>
      </c>
      <c r="O26" s="270">
        <f t="shared" si="5"/>
        <v>2</v>
      </c>
      <c r="P26" s="19"/>
      <c r="Q26" s="270" t="str">
        <f t="shared" si="6"/>
        <v/>
      </c>
      <c r="R26" s="19"/>
      <c r="S26" s="270" t="str">
        <f t="shared" si="7"/>
        <v/>
      </c>
      <c r="T26" s="19"/>
      <c r="U26" s="270" t="str">
        <f t="shared" si="8"/>
        <v/>
      </c>
      <c r="V26" s="19"/>
      <c r="W26" s="270" t="str">
        <f t="shared" si="9"/>
        <v/>
      </c>
      <c r="X26" s="19"/>
      <c r="Y26" s="270" t="str">
        <f t="shared" si="10"/>
        <v/>
      </c>
      <c r="Z26" s="19"/>
      <c r="AA26" s="270" t="str">
        <f t="shared" si="11"/>
        <v/>
      </c>
      <c r="AB26" s="19"/>
      <c r="AC26" s="270" t="str">
        <f t="shared" si="12"/>
        <v/>
      </c>
    </row>
    <row r="27" spans="1:29" ht="15.95" customHeight="1" x14ac:dyDescent="0.15">
      <c r="A27" s="269">
        <v>24</v>
      </c>
      <c r="B27" s="17" t="s">
        <v>234</v>
      </c>
      <c r="C27" s="20">
        <v>2</v>
      </c>
      <c r="D27" s="18" t="s">
        <v>83</v>
      </c>
      <c r="E27" s="309">
        <f t="shared" si="0"/>
        <v>8</v>
      </c>
      <c r="F27" s="109">
        <f t="shared" si="1"/>
        <v>23</v>
      </c>
      <c r="G27" s="311">
        <v>1</v>
      </c>
      <c r="H27" s="19"/>
      <c r="I27" s="270" t="str">
        <f t="shared" si="2"/>
        <v/>
      </c>
      <c r="J27" s="19">
        <v>16</v>
      </c>
      <c r="K27" s="270">
        <f t="shared" si="3"/>
        <v>2</v>
      </c>
      <c r="L27" s="19">
        <v>16</v>
      </c>
      <c r="M27" s="270">
        <f t="shared" si="4"/>
        <v>3</v>
      </c>
      <c r="N27" s="19"/>
      <c r="O27" s="270" t="str">
        <f t="shared" si="5"/>
        <v/>
      </c>
      <c r="P27" s="19">
        <v>8</v>
      </c>
      <c r="Q27" s="270">
        <f t="shared" si="6"/>
        <v>2</v>
      </c>
      <c r="R27" s="19"/>
      <c r="S27" s="270" t="str">
        <f t="shared" si="7"/>
        <v/>
      </c>
      <c r="T27" s="19"/>
      <c r="U27" s="270" t="str">
        <f t="shared" si="8"/>
        <v/>
      </c>
      <c r="V27" s="19"/>
      <c r="W27" s="270" t="str">
        <f t="shared" si="9"/>
        <v/>
      </c>
      <c r="X27" s="19"/>
      <c r="Y27" s="270" t="str">
        <f t="shared" si="10"/>
        <v/>
      </c>
      <c r="Z27" s="19"/>
      <c r="AA27" s="270" t="str">
        <f t="shared" si="11"/>
        <v/>
      </c>
      <c r="AB27" s="19"/>
      <c r="AC27" s="270" t="str">
        <f t="shared" si="12"/>
        <v/>
      </c>
    </row>
    <row r="28" spans="1:29" ht="15.95" customHeight="1" x14ac:dyDescent="0.15">
      <c r="A28" s="269">
        <v>25</v>
      </c>
      <c r="B28" s="17" t="s">
        <v>146</v>
      </c>
      <c r="C28" s="20">
        <v>2</v>
      </c>
      <c r="D28" s="18" t="s">
        <v>147</v>
      </c>
      <c r="E28" s="309">
        <f t="shared" si="0"/>
        <v>7.5</v>
      </c>
      <c r="F28" s="109">
        <f t="shared" si="1"/>
        <v>25</v>
      </c>
      <c r="G28" s="311">
        <v>3.5</v>
      </c>
      <c r="H28" s="19">
        <v>32</v>
      </c>
      <c r="I28" s="270">
        <f t="shared" si="2"/>
        <v>1.5</v>
      </c>
      <c r="J28" s="19">
        <v>32</v>
      </c>
      <c r="K28" s="270">
        <f t="shared" si="3"/>
        <v>1</v>
      </c>
      <c r="L28" s="19">
        <v>32</v>
      </c>
      <c r="M28" s="270">
        <f t="shared" si="4"/>
        <v>1.5</v>
      </c>
      <c r="N28" s="19"/>
      <c r="O28" s="270" t="str">
        <f t="shared" si="5"/>
        <v/>
      </c>
      <c r="P28" s="19"/>
      <c r="Q28" s="270" t="str">
        <f t="shared" si="6"/>
        <v/>
      </c>
      <c r="R28" s="19"/>
      <c r="S28" s="270" t="str">
        <f t="shared" si="7"/>
        <v/>
      </c>
      <c r="T28" s="19"/>
      <c r="U28" s="270" t="str">
        <f t="shared" si="8"/>
        <v/>
      </c>
      <c r="V28" s="19"/>
      <c r="W28" s="270" t="str">
        <f t="shared" si="9"/>
        <v/>
      </c>
      <c r="X28" s="19"/>
      <c r="Y28" s="270" t="str">
        <f t="shared" si="10"/>
        <v/>
      </c>
      <c r="Z28" s="19"/>
      <c r="AA28" s="270" t="str">
        <f t="shared" si="11"/>
        <v/>
      </c>
      <c r="AB28" s="19"/>
      <c r="AC28" s="270" t="str">
        <f t="shared" si="12"/>
        <v/>
      </c>
    </row>
    <row r="29" spans="1:29" ht="15.95" customHeight="1" x14ac:dyDescent="0.15">
      <c r="A29" s="269">
        <v>26</v>
      </c>
      <c r="B29" s="183" t="s">
        <v>328</v>
      </c>
      <c r="C29" s="20">
        <v>1</v>
      </c>
      <c r="D29" s="18" t="s">
        <v>23</v>
      </c>
      <c r="E29" s="309">
        <f t="shared" si="0"/>
        <v>7.5</v>
      </c>
      <c r="F29" s="109">
        <f t="shared" si="1"/>
        <v>25</v>
      </c>
      <c r="G29" s="311">
        <v>0</v>
      </c>
      <c r="H29" s="19">
        <v>32</v>
      </c>
      <c r="I29" s="270">
        <f t="shared" si="2"/>
        <v>1.5</v>
      </c>
      <c r="J29" s="19">
        <v>32</v>
      </c>
      <c r="K29" s="270">
        <f t="shared" si="3"/>
        <v>1</v>
      </c>
      <c r="L29" s="19">
        <v>16</v>
      </c>
      <c r="M29" s="270">
        <f t="shared" si="4"/>
        <v>3</v>
      </c>
      <c r="N29" s="19"/>
      <c r="O29" s="270" t="str">
        <f t="shared" si="5"/>
        <v/>
      </c>
      <c r="P29" s="19">
        <v>7</v>
      </c>
      <c r="Q29" s="270">
        <f t="shared" si="6"/>
        <v>2</v>
      </c>
      <c r="R29" s="19"/>
      <c r="S29" s="270" t="str">
        <f t="shared" si="7"/>
        <v/>
      </c>
      <c r="T29" s="19"/>
      <c r="U29" s="270" t="str">
        <f t="shared" si="8"/>
        <v/>
      </c>
      <c r="V29" s="19"/>
      <c r="W29" s="270" t="str">
        <f t="shared" si="9"/>
        <v/>
      </c>
      <c r="X29" s="19"/>
      <c r="Y29" s="270" t="str">
        <f t="shared" si="10"/>
        <v/>
      </c>
      <c r="Z29" s="19"/>
      <c r="AA29" s="270" t="str">
        <f t="shared" si="11"/>
        <v/>
      </c>
      <c r="AB29" s="19"/>
      <c r="AC29" s="270" t="str">
        <f t="shared" si="12"/>
        <v/>
      </c>
    </row>
    <row r="30" spans="1:29" ht="15.95" customHeight="1" x14ac:dyDescent="0.15">
      <c r="A30" s="269">
        <v>27</v>
      </c>
      <c r="B30" s="183" t="s">
        <v>358</v>
      </c>
      <c r="C30" s="20" t="s">
        <v>359</v>
      </c>
      <c r="D30" s="18" t="s">
        <v>411</v>
      </c>
      <c r="E30" s="309">
        <f t="shared" si="0"/>
        <v>7</v>
      </c>
      <c r="F30" s="109">
        <f t="shared" si="1"/>
        <v>27</v>
      </c>
      <c r="G30" s="311">
        <v>0</v>
      </c>
      <c r="H30" s="19"/>
      <c r="I30" s="270" t="str">
        <f t="shared" si="2"/>
        <v/>
      </c>
      <c r="J30" s="19"/>
      <c r="K30" s="270" t="str">
        <f t="shared" si="3"/>
        <v/>
      </c>
      <c r="L30" s="19"/>
      <c r="M30" s="270" t="str">
        <f t="shared" si="4"/>
        <v/>
      </c>
      <c r="N30" s="19"/>
      <c r="O30" s="270" t="str">
        <f t="shared" si="5"/>
        <v/>
      </c>
      <c r="P30" s="19"/>
      <c r="Q30" s="270" t="str">
        <f t="shared" si="6"/>
        <v/>
      </c>
      <c r="R30" s="19">
        <v>3</v>
      </c>
      <c r="S30" s="270">
        <f t="shared" si="7"/>
        <v>3</v>
      </c>
      <c r="T30" s="19">
        <v>2</v>
      </c>
      <c r="U30" s="270">
        <f t="shared" si="8"/>
        <v>4</v>
      </c>
      <c r="V30" s="19"/>
      <c r="W30" s="270" t="str">
        <f t="shared" si="9"/>
        <v/>
      </c>
      <c r="X30" s="19"/>
      <c r="Y30" s="270" t="str">
        <f t="shared" si="10"/>
        <v/>
      </c>
      <c r="Z30" s="19"/>
      <c r="AA30" s="270" t="str">
        <f t="shared" si="11"/>
        <v/>
      </c>
      <c r="AB30" s="19"/>
      <c r="AC30" s="270" t="str">
        <f t="shared" si="12"/>
        <v/>
      </c>
    </row>
    <row r="31" spans="1:29" ht="15.95" customHeight="1" x14ac:dyDescent="0.15">
      <c r="A31" s="269">
        <v>28</v>
      </c>
      <c r="B31" s="183" t="s">
        <v>366</v>
      </c>
      <c r="C31" s="20" t="s">
        <v>367</v>
      </c>
      <c r="D31" s="18" t="s">
        <v>408</v>
      </c>
      <c r="E31" s="309">
        <f t="shared" si="0"/>
        <v>7</v>
      </c>
      <c r="F31" s="109">
        <f t="shared" si="1"/>
        <v>27</v>
      </c>
      <c r="G31" s="311">
        <v>0</v>
      </c>
      <c r="H31" s="19"/>
      <c r="I31" s="270" t="str">
        <f t="shared" si="2"/>
        <v/>
      </c>
      <c r="J31" s="19"/>
      <c r="K31" s="270" t="str">
        <f t="shared" si="3"/>
        <v/>
      </c>
      <c r="L31" s="19"/>
      <c r="M31" s="270" t="str">
        <f t="shared" si="4"/>
        <v/>
      </c>
      <c r="N31" s="19"/>
      <c r="O31" s="270" t="str">
        <f t="shared" si="5"/>
        <v/>
      </c>
      <c r="P31" s="19"/>
      <c r="Q31" s="270" t="str">
        <f t="shared" si="6"/>
        <v/>
      </c>
      <c r="R31" s="19">
        <v>1</v>
      </c>
      <c r="S31" s="270">
        <f t="shared" si="7"/>
        <v>6</v>
      </c>
      <c r="T31" s="19">
        <v>7</v>
      </c>
      <c r="U31" s="270">
        <f t="shared" si="8"/>
        <v>1</v>
      </c>
      <c r="V31" s="19"/>
      <c r="W31" s="270" t="str">
        <f t="shared" si="9"/>
        <v/>
      </c>
      <c r="X31" s="19"/>
      <c r="Y31" s="270" t="str">
        <f t="shared" si="10"/>
        <v/>
      </c>
      <c r="Z31" s="19"/>
      <c r="AA31" s="270" t="str">
        <f t="shared" si="11"/>
        <v/>
      </c>
      <c r="AB31" s="19"/>
      <c r="AC31" s="270" t="str">
        <f t="shared" si="12"/>
        <v/>
      </c>
    </row>
    <row r="32" spans="1:29" ht="15.95" customHeight="1" x14ac:dyDescent="0.15">
      <c r="A32" s="269">
        <v>29</v>
      </c>
      <c r="B32" s="183" t="s">
        <v>362</v>
      </c>
      <c r="C32" s="20" t="s">
        <v>363</v>
      </c>
      <c r="D32" s="18" t="s">
        <v>410</v>
      </c>
      <c r="E32" s="309">
        <f t="shared" si="0"/>
        <v>7</v>
      </c>
      <c r="F32" s="109">
        <f t="shared" si="1"/>
        <v>27</v>
      </c>
      <c r="G32" s="311">
        <v>0</v>
      </c>
      <c r="H32" s="19"/>
      <c r="I32" s="270" t="str">
        <f t="shared" si="2"/>
        <v/>
      </c>
      <c r="J32" s="19"/>
      <c r="K32" s="270" t="str">
        <f t="shared" si="3"/>
        <v/>
      </c>
      <c r="L32" s="19"/>
      <c r="M32" s="270" t="str">
        <f t="shared" si="4"/>
        <v/>
      </c>
      <c r="N32" s="19"/>
      <c r="O32" s="270" t="str">
        <f t="shared" si="5"/>
        <v/>
      </c>
      <c r="P32" s="19"/>
      <c r="Q32" s="270" t="str">
        <f t="shared" si="6"/>
        <v/>
      </c>
      <c r="R32" s="19">
        <v>2</v>
      </c>
      <c r="S32" s="270">
        <f t="shared" si="7"/>
        <v>4</v>
      </c>
      <c r="T32" s="19">
        <v>3</v>
      </c>
      <c r="U32" s="270">
        <f t="shared" si="8"/>
        <v>3</v>
      </c>
      <c r="V32" s="19"/>
      <c r="W32" s="270" t="str">
        <f t="shared" si="9"/>
        <v/>
      </c>
      <c r="X32" s="19"/>
      <c r="Y32" s="270" t="str">
        <f t="shared" si="10"/>
        <v/>
      </c>
      <c r="Z32" s="19"/>
      <c r="AA32" s="270" t="str">
        <f t="shared" si="11"/>
        <v/>
      </c>
      <c r="AB32" s="19"/>
      <c r="AC32" s="270" t="str">
        <f t="shared" si="12"/>
        <v/>
      </c>
    </row>
    <row r="33" spans="1:29" ht="15.95" customHeight="1" x14ac:dyDescent="0.15">
      <c r="A33" s="269">
        <v>30</v>
      </c>
      <c r="B33" s="183" t="s">
        <v>257</v>
      </c>
      <c r="C33" s="20">
        <v>2</v>
      </c>
      <c r="D33" s="18" t="s">
        <v>44</v>
      </c>
      <c r="E33" s="309">
        <f t="shared" si="0"/>
        <v>7</v>
      </c>
      <c r="F33" s="109">
        <f t="shared" si="1"/>
        <v>27</v>
      </c>
      <c r="G33" s="311">
        <v>0</v>
      </c>
      <c r="H33" s="19">
        <v>32</v>
      </c>
      <c r="I33" s="270">
        <f t="shared" si="2"/>
        <v>1.5</v>
      </c>
      <c r="J33" s="19">
        <v>8</v>
      </c>
      <c r="K33" s="270">
        <f t="shared" si="3"/>
        <v>4</v>
      </c>
      <c r="L33" s="19">
        <v>32</v>
      </c>
      <c r="M33" s="270">
        <f t="shared" si="4"/>
        <v>1.5</v>
      </c>
      <c r="N33" s="19"/>
      <c r="O33" s="270" t="str">
        <f t="shared" si="5"/>
        <v/>
      </c>
      <c r="P33" s="19"/>
      <c r="Q33" s="270" t="str">
        <f t="shared" si="6"/>
        <v/>
      </c>
      <c r="R33" s="19"/>
      <c r="S33" s="270" t="str">
        <f t="shared" si="7"/>
        <v/>
      </c>
      <c r="T33" s="19"/>
      <c r="U33" s="270" t="str">
        <f t="shared" si="8"/>
        <v/>
      </c>
      <c r="V33" s="19"/>
      <c r="W33" s="270" t="str">
        <f t="shared" si="9"/>
        <v/>
      </c>
      <c r="X33" s="19"/>
      <c r="Y33" s="270" t="str">
        <f t="shared" si="10"/>
        <v/>
      </c>
      <c r="Z33" s="19"/>
      <c r="AA33" s="270" t="str">
        <f t="shared" si="11"/>
        <v/>
      </c>
      <c r="AB33" s="19"/>
      <c r="AC33" s="270" t="str">
        <f t="shared" si="12"/>
        <v/>
      </c>
    </row>
    <row r="34" spans="1:29" ht="15.95" customHeight="1" x14ac:dyDescent="0.15">
      <c r="A34" s="269">
        <v>31</v>
      </c>
      <c r="B34" s="17" t="s">
        <v>187</v>
      </c>
      <c r="C34" s="20">
        <v>2</v>
      </c>
      <c r="D34" s="18" t="s">
        <v>83</v>
      </c>
      <c r="E34" s="309">
        <f t="shared" si="0"/>
        <v>6.5</v>
      </c>
      <c r="F34" s="109">
        <f t="shared" si="1"/>
        <v>31</v>
      </c>
      <c r="G34" s="311">
        <v>3</v>
      </c>
      <c r="H34" s="19"/>
      <c r="I34" s="270" t="str">
        <f t="shared" si="2"/>
        <v/>
      </c>
      <c r="J34" s="19">
        <v>16</v>
      </c>
      <c r="K34" s="270">
        <f t="shared" si="3"/>
        <v>2</v>
      </c>
      <c r="L34" s="19">
        <v>32</v>
      </c>
      <c r="M34" s="270">
        <f t="shared" si="4"/>
        <v>1.5</v>
      </c>
      <c r="N34" s="19"/>
      <c r="O34" s="270" t="str">
        <f t="shared" si="5"/>
        <v/>
      </c>
      <c r="P34" s="19"/>
      <c r="Q34" s="270" t="str">
        <f t="shared" si="6"/>
        <v/>
      </c>
      <c r="R34" s="19"/>
      <c r="S34" s="270" t="str">
        <f t="shared" si="7"/>
        <v/>
      </c>
      <c r="T34" s="19"/>
      <c r="U34" s="270" t="str">
        <f t="shared" si="8"/>
        <v/>
      </c>
      <c r="V34" s="19"/>
      <c r="W34" s="270" t="str">
        <f t="shared" si="9"/>
        <v/>
      </c>
      <c r="X34" s="19"/>
      <c r="Y34" s="270" t="str">
        <f t="shared" si="10"/>
        <v/>
      </c>
      <c r="Z34" s="19"/>
      <c r="AA34" s="270" t="str">
        <f t="shared" si="11"/>
        <v/>
      </c>
      <c r="AB34" s="19"/>
      <c r="AC34" s="270" t="str">
        <f t="shared" si="12"/>
        <v/>
      </c>
    </row>
    <row r="35" spans="1:29" ht="15.95" customHeight="1" x14ac:dyDescent="0.15">
      <c r="A35" s="269">
        <v>32</v>
      </c>
      <c r="B35" s="17" t="s">
        <v>50</v>
      </c>
      <c r="C35" s="20">
        <v>3</v>
      </c>
      <c r="D35" s="18" t="s">
        <v>59</v>
      </c>
      <c r="E35" s="309">
        <f t="shared" si="0"/>
        <v>6.25</v>
      </c>
      <c r="F35" s="109">
        <f t="shared" si="1"/>
        <v>32</v>
      </c>
      <c r="G35" s="311">
        <v>4.25</v>
      </c>
      <c r="H35" s="19"/>
      <c r="I35" s="270" t="str">
        <f t="shared" si="2"/>
        <v/>
      </c>
      <c r="J35" s="19"/>
      <c r="K35" s="270" t="str">
        <f t="shared" si="3"/>
        <v/>
      </c>
      <c r="L35" s="19"/>
      <c r="M35" s="270" t="str">
        <f t="shared" si="4"/>
        <v/>
      </c>
      <c r="N35" s="19">
        <v>16</v>
      </c>
      <c r="O35" s="270">
        <f t="shared" si="5"/>
        <v>2</v>
      </c>
      <c r="P35" s="19"/>
      <c r="Q35" s="270" t="str">
        <f t="shared" si="6"/>
        <v/>
      </c>
      <c r="R35" s="19"/>
      <c r="S35" s="270" t="str">
        <f t="shared" si="7"/>
        <v/>
      </c>
      <c r="T35" s="19"/>
      <c r="U35" s="270" t="str">
        <f t="shared" si="8"/>
        <v/>
      </c>
      <c r="V35" s="19"/>
      <c r="W35" s="270" t="str">
        <f t="shared" si="9"/>
        <v/>
      </c>
      <c r="X35" s="19"/>
      <c r="Y35" s="270" t="str">
        <f t="shared" si="10"/>
        <v/>
      </c>
      <c r="Z35" s="19"/>
      <c r="AA35" s="270" t="str">
        <f t="shared" si="11"/>
        <v/>
      </c>
      <c r="AB35" s="19"/>
      <c r="AC35" s="270" t="str">
        <f t="shared" si="12"/>
        <v/>
      </c>
    </row>
    <row r="36" spans="1:29" ht="15.95" customHeight="1" x14ac:dyDescent="0.15">
      <c r="A36" s="269">
        <v>33</v>
      </c>
      <c r="B36" s="183" t="s">
        <v>360</v>
      </c>
      <c r="C36" s="20" t="s">
        <v>361</v>
      </c>
      <c r="D36" s="18" t="s">
        <v>411</v>
      </c>
      <c r="E36" s="309">
        <f t="shared" ref="E36:E67" si="13">SUM(G36,I36,K36,M36,O36,Q36,S36,U36,W36,Y36,AA36,AC36)</f>
        <v>6</v>
      </c>
      <c r="F36" s="109">
        <f t="shared" ref="F36:F67" si="14">RANK(E36,$E$4:$E$85)</f>
        <v>33</v>
      </c>
      <c r="G36" s="311">
        <v>0</v>
      </c>
      <c r="H36" s="19"/>
      <c r="I36" s="270" t="str">
        <f t="shared" ref="I36:I67" si="15">IF(H36="","",VLOOKUP(H36,H$91:I$111,2))</f>
        <v/>
      </c>
      <c r="J36" s="19"/>
      <c r="K36" s="270" t="str">
        <f t="shared" ref="K36:K67" si="16">IF(J36="","",VLOOKUP(J36,J$91:K$111,2))</f>
        <v/>
      </c>
      <c r="L36" s="19"/>
      <c r="M36" s="270" t="str">
        <f t="shared" ref="M36:M67" si="17">IF(L36="","",VLOOKUP(L36,L$91:M$111,2))</f>
        <v/>
      </c>
      <c r="N36" s="19"/>
      <c r="O36" s="270" t="str">
        <f t="shared" ref="O36:O67" si="18">IF(N36="","",VLOOKUP(N36,N$91:O$113,2))</f>
        <v/>
      </c>
      <c r="P36" s="19"/>
      <c r="Q36" s="270" t="str">
        <f t="shared" ref="Q36:Q67" si="19">IF(P36="","",VLOOKUP(P36,P$91:Q$111,2))</f>
        <v/>
      </c>
      <c r="R36" s="19"/>
      <c r="S36" s="270" t="str">
        <f t="shared" ref="S36:S67" si="20">IF(R36="","",VLOOKUP(R36,R$91:S$113,2))</f>
        <v/>
      </c>
      <c r="T36" s="19">
        <v>1</v>
      </c>
      <c r="U36" s="270">
        <f t="shared" ref="U36:U67" si="21">IF(T36="","",VLOOKUP(T36,T$91:U$111,2))</f>
        <v>6</v>
      </c>
      <c r="V36" s="19"/>
      <c r="W36" s="270" t="str">
        <f t="shared" ref="W36:W67" si="22">IF(V36="","",VLOOKUP(V36,V$91:W$111,2))</f>
        <v/>
      </c>
      <c r="X36" s="19"/>
      <c r="Y36" s="270" t="str">
        <f t="shared" ref="Y36:Y67" si="23">IF(X36="","",VLOOKUP(X36,X$91:Y$113,2))</f>
        <v/>
      </c>
      <c r="Z36" s="19"/>
      <c r="AA36" s="270" t="str">
        <f t="shared" ref="AA36:AA67" si="24">IF(Z36="","",VLOOKUP(Z36,Z$91:AA$111,2))</f>
        <v/>
      </c>
      <c r="AB36" s="19"/>
      <c r="AC36" s="270" t="str">
        <f t="shared" ref="AC36:AC67" si="25">IF(AB36="","",VLOOKUP(AB36,AB$91:AC$111,2))</f>
        <v/>
      </c>
    </row>
    <row r="37" spans="1:29" ht="15.95" customHeight="1" x14ac:dyDescent="0.15">
      <c r="A37" s="269">
        <v>34</v>
      </c>
      <c r="B37" s="183" t="s">
        <v>160</v>
      </c>
      <c r="C37" s="20">
        <v>1</v>
      </c>
      <c r="D37" s="18" t="s">
        <v>83</v>
      </c>
      <c r="E37" s="309">
        <f t="shared" si="13"/>
        <v>6</v>
      </c>
      <c r="F37" s="109">
        <f t="shared" si="14"/>
        <v>33</v>
      </c>
      <c r="G37" s="311">
        <v>2</v>
      </c>
      <c r="H37" s="19">
        <v>32</v>
      </c>
      <c r="I37" s="270">
        <f t="shared" si="15"/>
        <v>1.5</v>
      </c>
      <c r="J37" s="19">
        <v>32</v>
      </c>
      <c r="K37" s="270">
        <f t="shared" si="16"/>
        <v>1</v>
      </c>
      <c r="L37" s="19">
        <v>32</v>
      </c>
      <c r="M37" s="270">
        <f t="shared" si="17"/>
        <v>1.5</v>
      </c>
      <c r="N37" s="19"/>
      <c r="O37" s="270" t="str">
        <f t="shared" si="18"/>
        <v/>
      </c>
      <c r="P37" s="19"/>
      <c r="Q37" s="270" t="str">
        <f t="shared" si="19"/>
        <v/>
      </c>
      <c r="R37" s="19"/>
      <c r="S37" s="270" t="str">
        <f t="shared" si="20"/>
        <v/>
      </c>
      <c r="T37" s="19"/>
      <c r="U37" s="270" t="str">
        <f t="shared" si="21"/>
        <v/>
      </c>
      <c r="V37" s="19"/>
      <c r="W37" s="270" t="str">
        <f t="shared" si="22"/>
        <v/>
      </c>
      <c r="X37" s="19"/>
      <c r="Y37" s="270" t="str">
        <f t="shared" si="23"/>
        <v/>
      </c>
      <c r="Z37" s="19"/>
      <c r="AA37" s="270" t="str">
        <f t="shared" si="24"/>
        <v/>
      </c>
      <c r="AB37" s="19"/>
      <c r="AC37" s="270" t="str">
        <f t="shared" si="25"/>
        <v/>
      </c>
    </row>
    <row r="38" spans="1:29" ht="15.95" customHeight="1" x14ac:dyDescent="0.15">
      <c r="A38" s="269">
        <v>35</v>
      </c>
      <c r="B38" s="183" t="s">
        <v>365</v>
      </c>
      <c r="C38" s="20" t="s">
        <v>361</v>
      </c>
      <c r="D38" s="18" t="s">
        <v>408</v>
      </c>
      <c r="E38" s="309">
        <f t="shared" si="13"/>
        <v>5</v>
      </c>
      <c r="F38" s="109">
        <f t="shared" si="14"/>
        <v>35</v>
      </c>
      <c r="G38" s="311">
        <v>0</v>
      </c>
      <c r="H38" s="19"/>
      <c r="I38" s="270" t="str">
        <f t="shared" si="15"/>
        <v/>
      </c>
      <c r="J38" s="19"/>
      <c r="K38" s="270" t="str">
        <f t="shared" si="16"/>
        <v/>
      </c>
      <c r="L38" s="19"/>
      <c r="M38" s="270" t="str">
        <f t="shared" si="17"/>
        <v/>
      </c>
      <c r="N38" s="19"/>
      <c r="O38" s="270" t="str">
        <f t="shared" si="18"/>
        <v/>
      </c>
      <c r="P38" s="19">
        <v>5</v>
      </c>
      <c r="Q38" s="270">
        <f t="shared" si="19"/>
        <v>4</v>
      </c>
      <c r="R38" s="19"/>
      <c r="S38" s="270" t="str">
        <f t="shared" si="20"/>
        <v/>
      </c>
      <c r="T38" s="19">
        <v>5</v>
      </c>
      <c r="U38" s="270">
        <f t="shared" si="21"/>
        <v>1</v>
      </c>
      <c r="V38" s="19"/>
      <c r="W38" s="270" t="str">
        <f t="shared" si="22"/>
        <v/>
      </c>
      <c r="X38" s="19"/>
      <c r="Y38" s="270" t="str">
        <f t="shared" si="23"/>
        <v/>
      </c>
      <c r="Z38" s="19"/>
      <c r="AA38" s="270" t="str">
        <f t="shared" si="24"/>
        <v/>
      </c>
      <c r="AB38" s="19"/>
      <c r="AC38" s="270" t="str">
        <f t="shared" si="25"/>
        <v/>
      </c>
    </row>
    <row r="39" spans="1:29" ht="15.95" customHeight="1" x14ac:dyDescent="0.15">
      <c r="A39" s="269">
        <v>36</v>
      </c>
      <c r="B39" s="17" t="s">
        <v>194</v>
      </c>
      <c r="C39" s="20">
        <v>2</v>
      </c>
      <c r="D39" s="18" t="s">
        <v>83</v>
      </c>
      <c r="E39" s="309">
        <f t="shared" si="13"/>
        <v>4.5</v>
      </c>
      <c r="F39" s="109">
        <f t="shared" si="14"/>
        <v>36</v>
      </c>
      <c r="G39" s="311">
        <v>1</v>
      </c>
      <c r="H39" s="19"/>
      <c r="I39" s="270" t="str">
        <f t="shared" si="15"/>
        <v/>
      </c>
      <c r="J39" s="19">
        <v>16</v>
      </c>
      <c r="K39" s="270">
        <f t="shared" si="16"/>
        <v>2</v>
      </c>
      <c r="L39" s="19">
        <v>32</v>
      </c>
      <c r="M39" s="270">
        <f t="shared" si="17"/>
        <v>1.5</v>
      </c>
      <c r="N39" s="19"/>
      <c r="O39" s="270" t="str">
        <f t="shared" si="18"/>
        <v/>
      </c>
      <c r="P39" s="19"/>
      <c r="Q39" s="270" t="str">
        <f t="shared" si="19"/>
        <v/>
      </c>
      <c r="R39" s="19"/>
      <c r="S39" s="270" t="str">
        <f t="shared" si="20"/>
        <v/>
      </c>
      <c r="T39" s="19"/>
      <c r="U39" s="270" t="str">
        <f t="shared" si="21"/>
        <v/>
      </c>
      <c r="V39" s="19"/>
      <c r="W39" s="270" t="str">
        <f t="shared" si="22"/>
        <v/>
      </c>
      <c r="X39" s="19"/>
      <c r="Y39" s="270" t="str">
        <f t="shared" si="23"/>
        <v/>
      </c>
      <c r="Z39" s="19"/>
      <c r="AA39" s="270" t="str">
        <f t="shared" si="24"/>
        <v/>
      </c>
      <c r="AB39" s="19"/>
      <c r="AC39" s="270" t="str">
        <f t="shared" si="25"/>
        <v/>
      </c>
    </row>
    <row r="40" spans="1:29" ht="15.95" customHeight="1" x14ac:dyDescent="0.15">
      <c r="A40" s="269">
        <v>37</v>
      </c>
      <c r="B40" s="17" t="s">
        <v>195</v>
      </c>
      <c r="C40" s="20">
        <v>2</v>
      </c>
      <c r="D40" s="18" t="s">
        <v>196</v>
      </c>
      <c r="E40" s="309">
        <f t="shared" si="13"/>
        <v>4.5</v>
      </c>
      <c r="F40" s="109">
        <f t="shared" si="14"/>
        <v>36</v>
      </c>
      <c r="G40" s="311">
        <v>1</v>
      </c>
      <c r="H40" s="19"/>
      <c r="I40" s="270" t="str">
        <f t="shared" si="15"/>
        <v/>
      </c>
      <c r="J40" s="19">
        <v>16</v>
      </c>
      <c r="K40" s="270">
        <f t="shared" si="16"/>
        <v>2</v>
      </c>
      <c r="L40" s="19">
        <v>32</v>
      </c>
      <c r="M40" s="270">
        <f t="shared" si="17"/>
        <v>1.5</v>
      </c>
      <c r="N40" s="19"/>
      <c r="O40" s="270" t="str">
        <f t="shared" si="18"/>
        <v/>
      </c>
      <c r="P40" s="19"/>
      <c r="Q40" s="270" t="str">
        <f t="shared" si="19"/>
        <v/>
      </c>
      <c r="R40" s="19"/>
      <c r="S40" s="270" t="str">
        <f t="shared" si="20"/>
        <v/>
      </c>
      <c r="T40" s="19"/>
      <c r="U40" s="270" t="str">
        <f t="shared" si="21"/>
        <v/>
      </c>
      <c r="V40" s="19"/>
      <c r="W40" s="270" t="str">
        <f t="shared" si="22"/>
        <v/>
      </c>
      <c r="X40" s="19"/>
      <c r="Y40" s="270" t="str">
        <f t="shared" si="23"/>
        <v/>
      </c>
      <c r="Z40" s="19"/>
      <c r="AA40" s="270" t="str">
        <f t="shared" si="24"/>
        <v/>
      </c>
      <c r="AB40" s="19"/>
      <c r="AC40" s="270" t="str">
        <f t="shared" si="25"/>
        <v/>
      </c>
    </row>
    <row r="41" spans="1:29" ht="15.95" customHeight="1" x14ac:dyDescent="0.15">
      <c r="A41" s="269">
        <v>38</v>
      </c>
      <c r="B41" s="17" t="s">
        <v>235</v>
      </c>
      <c r="C41" s="20">
        <v>1</v>
      </c>
      <c r="D41" s="18" t="s">
        <v>83</v>
      </c>
      <c r="E41" s="309">
        <f t="shared" si="13"/>
        <v>4.5</v>
      </c>
      <c r="F41" s="109">
        <f t="shared" si="14"/>
        <v>36</v>
      </c>
      <c r="G41" s="311">
        <v>1</v>
      </c>
      <c r="H41" s="19"/>
      <c r="I41" s="270" t="str">
        <f t="shared" si="15"/>
        <v/>
      </c>
      <c r="J41" s="19">
        <v>16</v>
      </c>
      <c r="K41" s="270">
        <f t="shared" si="16"/>
        <v>2</v>
      </c>
      <c r="L41" s="19">
        <v>32</v>
      </c>
      <c r="M41" s="270">
        <f t="shared" si="17"/>
        <v>1.5</v>
      </c>
      <c r="N41" s="19"/>
      <c r="O41" s="270" t="str">
        <f t="shared" si="18"/>
        <v/>
      </c>
      <c r="P41" s="19"/>
      <c r="Q41" s="270" t="str">
        <f t="shared" si="19"/>
        <v/>
      </c>
      <c r="R41" s="19"/>
      <c r="S41" s="270" t="str">
        <f t="shared" si="20"/>
        <v/>
      </c>
      <c r="T41" s="19"/>
      <c r="U41" s="270" t="str">
        <f t="shared" si="21"/>
        <v/>
      </c>
      <c r="V41" s="19"/>
      <c r="W41" s="270" t="str">
        <f t="shared" si="22"/>
        <v/>
      </c>
      <c r="X41" s="19"/>
      <c r="Y41" s="270" t="str">
        <f t="shared" si="23"/>
        <v/>
      </c>
      <c r="Z41" s="19"/>
      <c r="AA41" s="270" t="str">
        <f t="shared" si="24"/>
        <v/>
      </c>
      <c r="AB41" s="19"/>
      <c r="AC41" s="270" t="str">
        <f t="shared" si="25"/>
        <v/>
      </c>
    </row>
    <row r="42" spans="1:29" ht="15.95" customHeight="1" x14ac:dyDescent="0.15">
      <c r="A42" s="269">
        <v>39</v>
      </c>
      <c r="B42" s="183" t="s">
        <v>488</v>
      </c>
      <c r="C42" s="20">
        <v>1</v>
      </c>
      <c r="D42" s="18" t="s">
        <v>23</v>
      </c>
      <c r="E42" s="309">
        <f t="shared" si="13"/>
        <v>4.5</v>
      </c>
      <c r="F42" s="109">
        <f t="shared" si="14"/>
        <v>36</v>
      </c>
      <c r="G42" s="311">
        <v>0</v>
      </c>
      <c r="H42" s="19">
        <v>32</v>
      </c>
      <c r="I42" s="270">
        <f t="shared" si="15"/>
        <v>1.5</v>
      </c>
      <c r="J42" s="19"/>
      <c r="K42" s="270" t="str">
        <f t="shared" si="16"/>
        <v/>
      </c>
      <c r="L42" s="19">
        <v>16</v>
      </c>
      <c r="M42" s="270">
        <f t="shared" si="17"/>
        <v>3</v>
      </c>
      <c r="N42" s="19"/>
      <c r="O42" s="270" t="str">
        <f t="shared" si="18"/>
        <v/>
      </c>
      <c r="P42" s="19"/>
      <c r="Q42" s="270" t="str">
        <f t="shared" si="19"/>
        <v/>
      </c>
      <c r="R42" s="19"/>
      <c r="S42" s="270" t="str">
        <f t="shared" si="20"/>
        <v/>
      </c>
      <c r="T42" s="19"/>
      <c r="U42" s="270" t="str">
        <f t="shared" si="21"/>
        <v/>
      </c>
      <c r="V42" s="19"/>
      <c r="W42" s="270" t="str">
        <f t="shared" si="22"/>
        <v/>
      </c>
      <c r="X42" s="19"/>
      <c r="Y42" s="270" t="str">
        <f t="shared" si="23"/>
        <v/>
      </c>
      <c r="Z42" s="19"/>
      <c r="AA42" s="270" t="str">
        <f t="shared" si="24"/>
        <v/>
      </c>
      <c r="AB42" s="19"/>
      <c r="AC42" s="270" t="str">
        <f t="shared" si="25"/>
        <v/>
      </c>
    </row>
    <row r="43" spans="1:29" ht="15.95" customHeight="1" x14ac:dyDescent="0.15">
      <c r="A43" s="269">
        <v>40</v>
      </c>
      <c r="B43" s="183" t="s">
        <v>350</v>
      </c>
      <c r="C43" s="20">
        <v>2</v>
      </c>
      <c r="D43" s="18" t="s">
        <v>351</v>
      </c>
      <c r="E43" s="309">
        <f t="shared" si="13"/>
        <v>4</v>
      </c>
      <c r="F43" s="109">
        <f t="shared" si="14"/>
        <v>40</v>
      </c>
      <c r="G43" s="311">
        <v>0</v>
      </c>
      <c r="H43" s="19">
        <v>32</v>
      </c>
      <c r="I43" s="270">
        <f t="shared" si="15"/>
        <v>1.5</v>
      </c>
      <c r="J43" s="19">
        <v>32</v>
      </c>
      <c r="K43" s="270">
        <f t="shared" si="16"/>
        <v>1</v>
      </c>
      <c r="L43" s="19">
        <v>32</v>
      </c>
      <c r="M43" s="270">
        <f t="shared" si="17"/>
        <v>1.5</v>
      </c>
      <c r="N43" s="19"/>
      <c r="O43" s="270" t="str">
        <f t="shared" si="18"/>
        <v/>
      </c>
      <c r="P43" s="19"/>
      <c r="Q43" s="270" t="str">
        <f t="shared" si="19"/>
        <v/>
      </c>
      <c r="R43" s="19"/>
      <c r="S43" s="270" t="str">
        <f t="shared" si="20"/>
        <v/>
      </c>
      <c r="T43" s="19"/>
      <c r="U43" s="270" t="str">
        <f t="shared" si="21"/>
        <v/>
      </c>
      <c r="V43" s="19"/>
      <c r="W43" s="270" t="str">
        <f t="shared" si="22"/>
        <v/>
      </c>
      <c r="X43" s="19"/>
      <c r="Y43" s="270" t="str">
        <f t="shared" si="23"/>
        <v/>
      </c>
      <c r="Z43" s="19"/>
      <c r="AA43" s="270" t="str">
        <f t="shared" si="24"/>
        <v/>
      </c>
      <c r="AB43" s="19"/>
      <c r="AC43" s="270" t="str">
        <f t="shared" si="25"/>
        <v/>
      </c>
    </row>
    <row r="44" spans="1:29" ht="15.95" customHeight="1" x14ac:dyDescent="0.15">
      <c r="A44" s="269">
        <v>41</v>
      </c>
      <c r="B44" s="183" t="s">
        <v>443</v>
      </c>
      <c r="C44" s="20">
        <v>1</v>
      </c>
      <c r="D44" s="18" t="s">
        <v>23</v>
      </c>
      <c r="E44" s="309">
        <f t="shared" si="13"/>
        <v>4</v>
      </c>
      <c r="F44" s="109">
        <f t="shared" si="14"/>
        <v>40</v>
      </c>
      <c r="G44" s="311">
        <v>0</v>
      </c>
      <c r="H44" s="19"/>
      <c r="I44" s="270" t="str">
        <f t="shared" si="15"/>
        <v/>
      </c>
      <c r="J44" s="19">
        <v>32</v>
      </c>
      <c r="K44" s="270">
        <f t="shared" si="16"/>
        <v>1</v>
      </c>
      <c r="L44" s="19">
        <v>16</v>
      </c>
      <c r="M44" s="270">
        <f t="shared" si="17"/>
        <v>3</v>
      </c>
      <c r="N44" s="19"/>
      <c r="O44" s="270" t="str">
        <f t="shared" si="18"/>
        <v/>
      </c>
      <c r="P44" s="19"/>
      <c r="Q44" s="270" t="str">
        <f t="shared" si="19"/>
        <v/>
      </c>
      <c r="R44" s="19"/>
      <c r="S44" s="270" t="str">
        <f t="shared" si="20"/>
        <v/>
      </c>
      <c r="T44" s="19"/>
      <c r="U44" s="270" t="str">
        <f t="shared" si="21"/>
        <v/>
      </c>
      <c r="V44" s="19"/>
      <c r="W44" s="270" t="str">
        <f t="shared" si="22"/>
        <v/>
      </c>
      <c r="X44" s="19"/>
      <c r="Y44" s="270" t="str">
        <f t="shared" si="23"/>
        <v/>
      </c>
      <c r="Z44" s="19"/>
      <c r="AA44" s="270" t="str">
        <f t="shared" si="24"/>
        <v/>
      </c>
      <c r="AB44" s="19"/>
      <c r="AC44" s="270" t="str">
        <f t="shared" si="25"/>
        <v/>
      </c>
    </row>
    <row r="45" spans="1:29" ht="15.95" customHeight="1" x14ac:dyDescent="0.15">
      <c r="A45" s="269">
        <v>42</v>
      </c>
      <c r="B45" s="183" t="s">
        <v>158</v>
      </c>
      <c r="C45" s="20">
        <v>1</v>
      </c>
      <c r="D45" s="18"/>
      <c r="E45" s="309">
        <f t="shared" si="13"/>
        <v>4</v>
      </c>
      <c r="F45" s="109">
        <f t="shared" si="14"/>
        <v>40</v>
      </c>
      <c r="G45" s="311">
        <v>4</v>
      </c>
      <c r="H45" s="19"/>
      <c r="I45" s="270" t="str">
        <f t="shared" si="15"/>
        <v/>
      </c>
      <c r="J45" s="19"/>
      <c r="K45" s="270" t="str">
        <f t="shared" si="16"/>
        <v/>
      </c>
      <c r="L45" s="19"/>
      <c r="M45" s="270" t="str">
        <f t="shared" si="17"/>
        <v/>
      </c>
      <c r="N45" s="19"/>
      <c r="O45" s="270" t="str">
        <f t="shared" si="18"/>
        <v/>
      </c>
      <c r="P45" s="19"/>
      <c r="Q45" s="270" t="str">
        <f t="shared" si="19"/>
        <v/>
      </c>
      <c r="R45" s="19"/>
      <c r="S45" s="270" t="str">
        <f t="shared" si="20"/>
        <v/>
      </c>
      <c r="T45" s="19"/>
      <c r="U45" s="270" t="str">
        <f t="shared" si="21"/>
        <v/>
      </c>
      <c r="V45" s="19"/>
      <c r="W45" s="270" t="str">
        <f t="shared" si="22"/>
        <v/>
      </c>
      <c r="X45" s="19"/>
      <c r="Y45" s="270" t="str">
        <f t="shared" si="23"/>
        <v/>
      </c>
      <c r="Z45" s="19"/>
      <c r="AA45" s="270" t="str">
        <f t="shared" si="24"/>
        <v/>
      </c>
      <c r="AB45" s="19"/>
      <c r="AC45" s="270" t="str">
        <f t="shared" si="25"/>
        <v/>
      </c>
    </row>
    <row r="46" spans="1:29" ht="15.95" customHeight="1" x14ac:dyDescent="0.15">
      <c r="A46" s="269">
        <v>43</v>
      </c>
      <c r="B46" s="17" t="s">
        <v>199</v>
      </c>
      <c r="C46" s="20">
        <v>2</v>
      </c>
      <c r="D46" s="18" t="s">
        <v>94</v>
      </c>
      <c r="E46" s="309">
        <f t="shared" si="13"/>
        <v>3.5</v>
      </c>
      <c r="F46" s="109">
        <f t="shared" si="14"/>
        <v>43</v>
      </c>
      <c r="G46" s="311">
        <v>1</v>
      </c>
      <c r="H46" s="19"/>
      <c r="I46" s="270" t="str">
        <f t="shared" si="15"/>
        <v/>
      </c>
      <c r="J46" s="19">
        <v>32</v>
      </c>
      <c r="K46" s="270">
        <f t="shared" si="16"/>
        <v>1</v>
      </c>
      <c r="L46" s="19">
        <v>32</v>
      </c>
      <c r="M46" s="270">
        <f t="shared" si="17"/>
        <v>1.5</v>
      </c>
      <c r="N46" s="19"/>
      <c r="O46" s="270" t="str">
        <f t="shared" si="18"/>
        <v/>
      </c>
      <c r="P46" s="19"/>
      <c r="Q46" s="270" t="str">
        <f t="shared" si="19"/>
        <v/>
      </c>
      <c r="R46" s="19"/>
      <c r="S46" s="270" t="str">
        <f t="shared" si="20"/>
        <v/>
      </c>
      <c r="T46" s="19"/>
      <c r="U46" s="270" t="str">
        <f t="shared" si="21"/>
        <v/>
      </c>
      <c r="V46" s="19"/>
      <c r="W46" s="270" t="str">
        <f t="shared" si="22"/>
        <v/>
      </c>
      <c r="X46" s="19"/>
      <c r="Y46" s="270" t="str">
        <f t="shared" si="23"/>
        <v/>
      </c>
      <c r="Z46" s="19"/>
      <c r="AA46" s="270" t="str">
        <f t="shared" si="24"/>
        <v/>
      </c>
      <c r="AB46" s="19"/>
      <c r="AC46" s="270" t="str">
        <f t="shared" si="25"/>
        <v/>
      </c>
    </row>
    <row r="47" spans="1:29" ht="15.95" customHeight="1" x14ac:dyDescent="0.15">
      <c r="A47" s="269">
        <v>44</v>
      </c>
      <c r="B47" s="17" t="s">
        <v>65</v>
      </c>
      <c r="C47" s="20">
        <v>3</v>
      </c>
      <c r="D47" s="18" t="s">
        <v>44</v>
      </c>
      <c r="E47" s="309">
        <f t="shared" si="13"/>
        <v>3.25</v>
      </c>
      <c r="F47" s="109">
        <f t="shared" si="14"/>
        <v>44</v>
      </c>
      <c r="G47" s="311">
        <v>1.75</v>
      </c>
      <c r="H47" s="19">
        <v>32</v>
      </c>
      <c r="I47" s="270">
        <f t="shared" si="15"/>
        <v>1.5</v>
      </c>
      <c r="J47" s="19"/>
      <c r="K47" s="270" t="str">
        <f t="shared" si="16"/>
        <v/>
      </c>
      <c r="L47" s="19"/>
      <c r="M47" s="270" t="str">
        <f t="shared" si="17"/>
        <v/>
      </c>
      <c r="N47" s="19"/>
      <c r="O47" s="270" t="str">
        <f t="shared" si="18"/>
        <v/>
      </c>
      <c r="P47" s="19"/>
      <c r="Q47" s="270" t="str">
        <f t="shared" si="19"/>
        <v/>
      </c>
      <c r="R47" s="19"/>
      <c r="S47" s="270" t="str">
        <f t="shared" si="20"/>
        <v/>
      </c>
      <c r="T47" s="19"/>
      <c r="U47" s="270" t="str">
        <f t="shared" si="21"/>
        <v/>
      </c>
      <c r="V47" s="19"/>
      <c r="W47" s="270" t="str">
        <f t="shared" si="22"/>
        <v/>
      </c>
      <c r="X47" s="19"/>
      <c r="Y47" s="270" t="str">
        <f t="shared" si="23"/>
        <v/>
      </c>
      <c r="Z47" s="19"/>
      <c r="AA47" s="270" t="str">
        <f t="shared" si="24"/>
        <v/>
      </c>
      <c r="AB47" s="19"/>
      <c r="AC47" s="270" t="str">
        <f t="shared" si="25"/>
        <v/>
      </c>
    </row>
    <row r="48" spans="1:29" ht="15.95" customHeight="1" x14ac:dyDescent="0.15">
      <c r="A48" s="269">
        <v>45</v>
      </c>
      <c r="B48" s="183" t="s">
        <v>396</v>
      </c>
      <c r="C48" s="20" t="s">
        <v>361</v>
      </c>
      <c r="D48" s="18" t="s">
        <v>412</v>
      </c>
      <c r="E48" s="309">
        <f t="shared" si="13"/>
        <v>3</v>
      </c>
      <c r="F48" s="109">
        <f t="shared" si="14"/>
        <v>45</v>
      </c>
      <c r="G48" s="311">
        <v>0</v>
      </c>
      <c r="H48" s="19"/>
      <c r="I48" s="270" t="str">
        <f t="shared" si="15"/>
        <v/>
      </c>
      <c r="J48" s="19"/>
      <c r="K48" s="270" t="str">
        <f t="shared" si="16"/>
        <v/>
      </c>
      <c r="L48" s="19"/>
      <c r="M48" s="270" t="str">
        <f t="shared" si="17"/>
        <v/>
      </c>
      <c r="N48" s="19"/>
      <c r="O48" s="270" t="str">
        <f t="shared" si="18"/>
        <v/>
      </c>
      <c r="P48" s="19"/>
      <c r="Q48" s="270" t="str">
        <f t="shared" si="19"/>
        <v/>
      </c>
      <c r="R48" s="19">
        <v>4</v>
      </c>
      <c r="S48" s="270">
        <f t="shared" si="20"/>
        <v>3</v>
      </c>
      <c r="T48" s="19"/>
      <c r="U48" s="270" t="str">
        <f t="shared" si="21"/>
        <v/>
      </c>
      <c r="V48" s="19"/>
      <c r="W48" s="270" t="str">
        <f t="shared" si="22"/>
        <v/>
      </c>
      <c r="X48" s="19"/>
      <c r="Y48" s="270" t="str">
        <f t="shared" si="23"/>
        <v/>
      </c>
      <c r="Z48" s="19"/>
      <c r="AA48" s="270" t="str">
        <f t="shared" si="24"/>
        <v/>
      </c>
      <c r="AB48" s="19"/>
      <c r="AC48" s="270" t="str">
        <f t="shared" si="25"/>
        <v/>
      </c>
    </row>
    <row r="49" spans="1:29" ht="15.95" customHeight="1" x14ac:dyDescent="0.15">
      <c r="A49" s="269">
        <v>46</v>
      </c>
      <c r="B49" s="183" t="s">
        <v>255</v>
      </c>
      <c r="C49" s="20">
        <v>2</v>
      </c>
      <c r="D49" s="18" t="s">
        <v>142</v>
      </c>
      <c r="E49" s="309">
        <f t="shared" si="13"/>
        <v>3</v>
      </c>
      <c r="F49" s="109">
        <f t="shared" si="14"/>
        <v>45</v>
      </c>
      <c r="G49" s="311">
        <v>0</v>
      </c>
      <c r="H49" s="19"/>
      <c r="I49" s="270" t="str">
        <f t="shared" si="15"/>
        <v/>
      </c>
      <c r="J49" s="19"/>
      <c r="K49" s="270" t="str">
        <f t="shared" si="16"/>
        <v/>
      </c>
      <c r="L49" s="19">
        <v>16</v>
      </c>
      <c r="M49" s="270">
        <f t="shared" si="17"/>
        <v>3</v>
      </c>
      <c r="N49" s="19"/>
      <c r="O49" s="270" t="str">
        <f t="shared" si="18"/>
        <v/>
      </c>
      <c r="P49" s="19"/>
      <c r="Q49" s="270" t="str">
        <f t="shared" si="19"/>
        <v/>
      </c>
      <c r="R49" s="19"/>
      <c r="S49" s="270" t="str">
        <f t="shared" si="20"/>
        <v/>
      </c>
      <c r="T49" s="19"/>
      <c r="U49" s="270" t="str">
        <f t="shared" si="21"/>
        <v/>
      </c>
      <c r="V49" s="19"/>
      <c r="W49" s="270" t="str">
        <f t="shared" si="22"/>
        <v/>
      </c>
      <c r="X49" s="19"/>
      <c r="Y49" s="270" t="str">
        <f t="shared" si="23"/>
        <v/>
      </c>
      <c r="Z49" s="19"/>
      <c r="AA49" s="270" t="str">
        <f t="shared" si="24"/>
        <v/>
      </c>
      <c r="AB49" s="19"/>
      <c r="AC49" s="270" t="str">
        <f t="shared" si="25"/>
        <v/>
      </c>
    </row>
    <row r="50" spans="1:29" ht="15.95" customHeight="1" x14ac:dyDescent="0.15">
      <c r="A50" s="269">
        <v>47</v>
      </c>
      <c r="B50" s="183" t="s">
        <v>346</v>
      </c>
      <c r="C50" s="20">
        <v>1</v>
      </c>
      <c r="D50" s="18" t="s">
        <v>256</v>
      </c>
      <c r="E50" s="309">
        <f t="shared" si="13"/>
        <v>3</v>
      </c>
      <c r="F50" s="109">
        <f t="shared" si="14"/>
        <v>45</v>
      </c>
      <c r="G50" s="311">
        <v>0</v>
      </c>
      <c r="H50" s="19">
        <v>32</v>
      </c>
      <c r="I50" s="270">
        <f t="shared" si="15"/>
        <v>1.5</v>
      </c>
      <c r="J50" s="19"/>
      <c r="K50" s="270" t="str">
        <f t="shared" si="16"/>
        <v/>
      </c>
      <c r="L50" s="19">
        <v>32</v>
      </c>
      <c r="M50" s="270">
        <f t="shared" si="17"/>
        <v>1.5</v>
      </c>
      <c r="N50" s="19"/>
      <c r="O50" s="270" t="str">
        <f t="shared" si="18"/>
        <v/>
      </c>
      <c r="P50" s="19"/>
      <c r="Q50" s="270" t="str">
        <f t="shared" si="19"/>
        <v/>
      </c>
      <c r="R50" s="19"/>
      <c r="S50" s="270" t="str">
        <f t="shared" si="20"/>
        <v/>
      </c>
      <c r="T50" s="19"/>
      <c r="U50" s="270" t="str">
        <f t="shared" si="21"/>
        <v/>
      </c>
      <c r="V50" s="19"/>
      <c r="W50" s="270" t="str">
        <f t="shared" si="22"/>
        <v/>
      </c>
      <c r="X50" s="19"/>
      <c r="Y50" s="270" t="str">
        <f t="shared" si="23"/>
        <v/>
      </c>
      <c r="Z50" s="19"/>
      <c r="AA50" s="270" t="str">
        <f t="shared" si="24"/>
        <v/>
      </c>
      <c r="AB50" s="19"/>
      <c r="AC50" s="270" t="str">
        <f t="shared" si="25"/>
        <v/>
      </c>
    </row>
    <row r="51" spans="1:29" ht="15.95" customHeight="1" x14ac:dyDescent="0.15">
      <c r="A51" s="269">
        <v>48</v>
      </c>
      <c r="B51" s="183" t="s">
        <v>200</v>
      </c>
      <c r="C51" s="20">
        <v>3</v>
      </c>
      <c r="D51" s="18" t="s">
        <v>196</v>
      </c>
      <c r="E51" s="309">
        <f t="shared" si="13"/>
        <v>2.5</v>
      </c>
      <c r="F51" s="109">
        <f t="shared" si="14"/>
        <v>48</v>
      </c>
      <c r="G51" s="311">
        <v>1</v>
      </c>
      <c r="H51" s="19">
        <v>32</v>
      </c>
      <c r="I51" s="270">
        <f t="shared" si="15"/>
        <v>1.5</v>
      </c>
      <c r="J51" s="19"/>
      <c r="K51" s="270" t="str">
        <f t="shared" si="16"/>
        <v/>
      </c>
      <c r="L51" s="19"/>
      <c r="M51" s="270" t="str">
        <f t="shared" si="17"/>
        <v/>
      </c>
      <c r="N51" s="19"/>
      <c r="O51" s="270" t="str">
        <f t="shared" si="18"/>
        <v/>
      </c>
      <c r="P51" s="19"/>
      <c r="Q51" s="270" t="str">
        <f t="shared" si="19"/>
        <v/>
      </c>
      <c r="R51" s="19"/>
      <c r="S51" s="270" t="str">
        <f t="shared" si="20"/>
        <v/>
      </c>
      <c r="T51" s="19"/>
      <c r="U51" s="270" t="str">
        <f t="shared" si="21"/>
        <v/>
      </c>
      <c r="V51" s="19"/>
      <c r="W51" s="270" t="str">
        <f t="shared" si="22"/>
        <v/>
      </c>
      <c r="X51" s="19"/>
      <c r="Y51" s="270" t="str">
        <f t="shared" si="23"/>
        <v/>
      </c>
      <c r="Z51" s="19"/>
      <c r="AA51" s="270" t="str">
        <f t="shared" si="24"/>
        <v/>
      </c>
      <c r="AB51" s="19"/>
      <c r="AC51" s="270" t="str">
        <f t="shared" si="25"/>
        <v/>
      </c>
    </row>
    <row r="52" spans="1:29" ht="15.95" customHeight="1" x14ac:dyDescent="0.15">
      <c r="A52" s="269">
        <v>49</v>
      </c>
      <c r="B52" s="183" t="s">
        <v>429</v>
      </c>
      <c r="C52" s="20">
        <v>2</v>
      </c>
      <c r="D52" s="18" t="s">
        <v>430</v>
      </c>
      <c r="E52" s="309">
        <f t="shared" si="13"/>
        <v>2.5</v>
      </c>
      <c r="F52" s="109">
        <f t="shared" si="14"/>
        <v>48</v>
      </c>
      <c r="G52" s="311">
        <v>0</v>
      </c>
      <c r="H52" s="19"/>
      <c r="I52" s="270" t="str">
        <f t="shared" si="15"/>
        <v/>
      </c>
      <c r="J52" s="19">
        <v>32</v>
      </c>
      <c r="K52" s="270">
        <f t="shared" si="16"/>
        <v>1</v>
      </c>
      <c r="L52" s="19">
        <v>32</v>
      </c>
      <c r="M52" s="270">
        <f t="shared" si="17"/>
        <v>1.5</v>
      </c>
      <c r="N52" s="19"/>
      <c r="O52" s="270" t="str">
        <f t="shared" si="18"/>
        <v/>
      </c>
      <c r="P52" s="19"/>
      <c r="Q52" s="270" t="str">
        <f t="shared" si="19"/>
        <v/>
      </c>
      <c r="R52" s="19"/>
      <c r="S52" s="270" t="str">
        <f t="shared" si="20"/>
        <v/>
      </c>
      <c r="T52" s="19"/>
      <c r="U52" s="270" t="str">
        <f t="shared" si="21"/>
        <v/>
      </c>
      <c r="V52" s="19"/>
      <c r="W52" s="270" t="str">
        <f t="shared" si="22"/>
        <v/>
      </c>
      <c r="X52" s="19"/>
      <c r="Y52" s="270" t="str">
        <f t="shared" si="23"/>
        <v/>
      </c>
      <c r="Z52" s="19"/>
      <c r="AA52" s="270" t="str">
        <f t="shared" si="24"/>
        <v/>
      </c>
      <c r="AB52" s="19"/>
      <c r="AC52" s="270" t="str">
        <f t="shared" si="25"/>
        <v/>
      </c>
    </row>
    <row r="53" spans="1:29" ht="15.95" customHeight="1" x14ac:dyDescent="0.15">
      <c r="A53" s="269">
        <v>50</v>
      </c>
      <c r="B53" s="183" t="s">
        <v>323</v>
      </c>
      <c r="C53" s="20">
        <v>2</v>
      </c>
      <c r="D53" s="18" t="s">
        <v>23</v>
      </c>
      <c r="E53" s="309">
        <f t="shared" si="13"/>
        <v>2.5</v>
      </c>
      <c r="F53" s="109">
        <f t="shared" si="14"/>
        <v>48</v>
      </c>
      <c r="G53" s="311">
        <v>0</v>
      </c>
      <c r="H53" s="19"/>
      <c r="I53" s="270" t="str">
        <f t="shared" si="15"/>
        <v/>
      </c>
      <c r="J53" s="19">
        <v>32</v>
      </c>
      <c r="K53" s="270">
        <f t="shared" si="16"/>
        <v>1</v>
      </c>
      <c r="L53" s="19">
        <v>32</v>
      </c>
      <c r="M53" s="270">
        <f t="shared" si="17"/>
        <v>1.5</v>
      </c>
      <c r="N53" s="19"/>
      <c r="O53" s="270" t="str">
        <f t="shared" si="18"/>
        <v/>
      </c>
      <c r="P53" s="19"/>
      <c r="Q53" s="270" t="str">
        <f t="shared" si="19"/>
        <v/>
      </c>
      <c r="R53" s="19"/>
      <c r="S53" s="270" t="str">
        <f t="shared" si="20"/>
        <v/>
      </c>
      <c r="T53" s="19"/>
      <c r="U53" s="270" t="str">
        <f t="shared" si="21"/>
        <v/>
      </c>
      <c r="V53" s="19"/>
      <c r="W53" s="270" t="str">
        <f t="shared" si="22"/>
        <v/>
      </c>
      <c r="X53" s="19"/>
      <c r="Y53" s="270" t="str">
        <f t="shared" si="23"/>
        <v/>
      </c>
      <c r="Z53" s="19"/>
      <c r="AA53" s="270" t="str">
        <f t="shared" si="24"/>
        <v/>
      </c>
      <c r="AB53" s="19"/>
      <c r="AC53" s="270" t="str">
        <f t="shared" si="25"/>
        <v/>
      </c>
    </row>
    <row r="54" spans="1:29" ht="15.95" customHeight="1" x14ac:dyDescent="0.15">
      <c r="A54" s="269">
        <v>51</v>
      </c>
      <c r="B54" s="183" t="s">
        <v>364</v>
      </c>
      <c r="C54" s="20" t="s">
        <v>361</v>
      </c>
      <c r="D54" s="18" t="s">
        <v>409</v>
      </c>
      <c r="E54" s="309">
        <f t="shared" si="13"/>
        <v>2</v>
      </c>
      <c r="F54" s="109">
        <f t="shared" si="14"/>
        <v>51</v>
      </c>
      <c r="G54" s="311">
        <v>0</v>
      </c>
      <c r="H54" s="19"/>
      <c r="I54" s="270" t="str">
        <f t="shared" si="15"/>
        <v/>
      </c>
      <c r="J54" s="19"/>
      <c r="K54" s="270" t="str">
        <f t="shared" si="16"/>
        <v/>
      </c>
      <c r="L54" s="19"/>
      <c r="M54" s="270" t="str">
        <f t="shared" si="17"/>
        <v/>
      </c>
      <c r="N54" s="19"/>
      <c r="O54" s="270" t="str">
        <f t="shared" si="18"/>
        <v/>
      </c>
      <c r="P54" s="19"/>
      <c r="Q54" s="270" t="str">
        <f t="shared" si="19"/>
        <v/>
      </c>
      <c r="R54" s="19"/>
      <c r="S54" s="270" t="str">
        <f t="shared" si="20"/>
        <v/>
      </c>
      <c r="T54" s="19">
        <v>4</v>
      </c>
      <c r="U54" s="270">
        <f t="shared" si="21"/>
        <v>2</v>
      </c>
      <c r="V54" s="19"/>
      <c r="W54" s="270" t="str">
        <f t="shared" si="22"/>
        <v/>
      </c>
      <c r="X54" s="19"/>
      <c r="Y54" s="270" t="str">
        <f t="shared" si="23"/>
        <v/>
      </c>
      <c r="Z54" s="19"/>
      <c r="AA54" s="270" t="str">
        <f t="shared" si="24"/>
        <v/>
      </c>
      <c r="AB54" s="19"/>
      <c r="AC54" s="270" t="str">
        <f t="shared" si="25"/>
        <v/>
      </c>
    </row>
    <row r="55" spans="1:29" ht="15.95" customHeight="1" x14ac:dyDescent="0.15">
      <c r="A55" s="269">
        <v>52</v>
      </c>
      <c r="B55" s="183" t="s">
        <v>378</v>
      </c>
      <c r="C55" s="20" t="s">
        <v>361</v>
      </c>
      <c r="D55" s="18" t="s">
        <v>413</v>
      </c>
      <c r="E55" s="309">
        <f t="shared" si="13"/>
        <v>2</v>
      </c>
      <c r="F55" s="109">
        <f t="shared" si="14"/>
        <v>51</v>
      </c>
      <c r="G55" s="311">
        <v>0</v>
      </c>
      <c r="H55" s="19"/>
      <c r="I55" s="270" t="str">
        <f t="shared" si="15"/>
        <v/>
      </c>
      <c r="J55" s="19"/>
      <c r="K55" s="270" t="str">
        <f t="shared" si="16"/>
        <v/>
      </c>
      <c r="L55" s="19"/>
      <c r="M55" s="270" t="str">
        <f t="shared" si="17"/>
        <v/>
      </c>
      <c r="N55" s="19"/>
      <c r="O55" s="270" t="str">
        <f t="shared" si="18"/>
        <v/>
      </c>
      <c r="P55" s="19"/>
      <c r="Q55" s="270" t="str">
        <f t="shared" si="19"/>
        <v/>
      </c>
      <c r="R55" s="19">
        <v>6</v>
      </c>
      <c r="S55" s="270">
        <f t="shared" si="20"/>
        <v>2</v>
      </c>
      <c r="T55" s="19"/>
      <c r="U55" s="270" t="str">
        <f t="shared" si="21"/>
        <v/>
      </c>
      <c r="V55" s="19"/>
      <c r="W55" s="270" t="str">
        <f t="shared" si="22"/>
        <v/>
      </c>
      <c r="X55" s="19"/>
      <c r="Y55" s="270" t="str">
        <f t="shared" si="23"/>
        <v/>
      </c>
      <c r="Z55" s="19"/>
      <c r="AA55" s="270" t="str">
        <f t="shared" si="24"/>
        <v/>
      </c>
      <c r="AB55" s="19"/>
      <c r="AC55" s="270" t="str">
        <f t="shared" si="25"/>
        <v/>
      </c>
    </row>
    <row r="56" spans="1:29" ht="15.95" customHeight="1" x14ac:dyDescent="0.15">
      <c r="A56" s="269">
        <v>53</v>
      </c>
      <c r="B56" s="183" t="s">
        <v>397</v>
      </c>
      <c r="C56" s="20" t="s">
        <v>367</v>
      </c>
      <c r="D56" s="18" t="s">
        <v>414</v>
      </c>
      <c r="E56" s="309">
        <f t="shared" si="13"/>
        <v>2</v>
      </c>
      <c r="F56" s="109">
        <f t="shared" si="14"/>
        <v>51</v>
      </c>
      <c r="G56" s="311">
        <v>0</v>
      </c>
      <c r="H56" s="19"/>
      <c r="I56" s="270" t="str">
        <f t="shared" si="15"/>
        <v/>
      </c>
      <c r="J56" s="19"/>
      <c r="K56" s="270" t="str">
        <f t="shared" si="16"/>
        <v/>
      </c>
      <c r="L56" s="19"/>
      <c r="M56" s="270" t="str">
        <f t="shared" si="17"/>
        <v/>
      </c>
      <c r="N56" s="19"/>
      <c r="O56" s="270" t="str">
        <f t="shared" si="18"/>
        <v/>
      </c>
      <c r="P56" s="19"/>
      <c r="Q56" s="270" t="str">
        <f t="shared" si="19"/>
        <v/>
      </c>
      <c r="R56" s="19">
        <v>5</v>
      </c>
      <c r="S56" s="270">
        <f t="shared" si="20"/>
        <v>2</v>
      </c>
      <c r="T56" s="19"/>
      <c r="U56" s="270" t="str">
        <f t="shared" si="21"/>
        <v/>
      </c>
      <c r="V56" s="19"/>
      <c r="W56" s="270" t="str">
        <f t="shared" si="22"/>
        <v/>
      </c>
      <c r="X56" s="19"/>
      <c r="Y56" s="270" t="str">
        <f t="shared" si="23"/>
        <v/>
      </c>
      <c r="Z56" s="19"/>
      <c r="AA56" s="270" t="str">
        <f t="shared" si="24"/>
        <v/>
      </c>
      <c r="AB56" s="19"/>
      <c r="AC56" s="270" t="str">
        <f t="shared" si="25"/>
        <v/>
      </c>
    </row>
    <row r="57" spans="1:29" ht="15.95" customHeight="1" x14ac:dyDescent="0.15">
      <c r="A57" s="269">
        <v>54</v>
      </c>
      <c r="B57" s="17" t="s">
        <v>188</v>
      </c>
      <c r="C57" s="20">
        <v>2</v>
      </c>
      <c r="D57" s="18" t="s">
        <v>189</v>
      </c>
      <c r="E57" s="309">
        <f t="shared" si="13"/>
        <v>2</v>
      </c>
      <c r="F57" s="109">
        <f t="shared" si="14"/>
        <v>51</v>
      </c>
      <c r="G57" s="311">
        <v>2</v>
      </c>
      <c r="H57" s="19"/>
      <c r="I57" s="270" t="str">
        <f t="shared" si="15"/>
        <v/>
      </c>
      <c r="J57" s="19"/>
      <c r="K57" s="270" t="str">
        <f t="shared" si="16"/>
        <v/>
      </c>
      <c r="L57" s="19"/>
      <c r="M57" s="270" t="str">
        <f t="shared" si="17"/>
        <v/>
      </c>
      <c r="N57" s="19"/>
      <c r="O57" s="270" t="str">
        <f t="shared" si="18"/>
        <v/>
      </c>
      <c r="P57" s="19"/>
      <c r="Q57" s="270" t="str">
        <f t="shared" si="19"/>
        <v/>
      </c>
      <c r="R57" s="19"/>
      <c r="S57" s="270" t="str">
        <f t="shared" si="20"/>
        <v/>
      </c>
      <c r="T57" s="19"/>
      <c r="U57" s="270" t="str">
        <f t="shared" si="21"/>
        <v/>
      </c>
      <c r="V57" s="19"/>
      <c r="W57" s="270" t="str">
        <f t="shared" si="22"/>
        <v/>
      </c>
      <c r="X57" s="19"/>
      <c r="Y57" s="270" t="str">
        <f t="shared" si="23"/>
        <v/>
      </c>
      <c r="Z57" s="19"/>
      <c r="AA57" s="270" t="str">
        <f t="shared" si="24"/>
        <v/>
      </c>
      <c r="AB57" s="19"/>
      <c r="AC57" s="270" t="str">
        <f t="shared" si="25"/>
        <v/>
      </c>
    </row>
    <row r="58" spans="1:29" ht="15.95" customHeight="1" x14ac:dyDescent="0.15">
      <c r="A58" s="269">
        <v>55</v>
      </c>
      <c r="B58" s="183" t="s">
        <v>161</v>
      </c>
      <c r="C58" s="20">
        <v>1</v>
      </c>
      <c r="D58" s="18" t="s">
        <v>301</v>
      </c>
      <c r="E58" s="309">
        <f t="shared" si="13"/>
        <v>2</v>
      </c>
      <c r="F58" s="109">
        <f t="shared" si="14"/>
        <v>51</v>
      </c>
      <c r="G58" s="311">
        <v>1</v>
      </c>
      <c r="H58" s="19"/>
      <c r="I58" s="270" t="str">
        <f t="shared" si="15"/>
        <v/>
      </c>
      <c r="J58" s="19">
        <v>32</v>
      </c>
      <c r="K58" s="270">
        <f t="shared" si="16"/>
        <v>1</v>
      </c>
      <c r="L58" s="19"/>
      <c r="M58" s="270" t="str">
        <f t="shared" si="17"/>
        <v/>
      </c>
      <c r="N58" s="19"/>
      <c r="O58" s="270" t="str">
        <f t="shared" si="18"/>
        <v/>
      </c>
      <c r="P58" s="19"/>
      <c r="Q58" s="270" t="str">
        <f t="shared" si="19"/>
        <v/>
      </c>
      <c r="R58" s="19"/>
      <c r="S58" s="270" t="str">
        <f t="shared" si="20"/>
        <v/>
      </c>
      <c r="T58" s="19"/>
      <c r="U58" s="270" t="str">
        <f t="shared" si="21"/>
        <v/>
      </c>
      <c r="V58" s="19"/>
      <c r="W58" s="270" t="str">
        <f t="shared" si="22"/>
        <v/>
      </c>
      <c r="X58" s="19"/>
      <c r="Y58" s="270" t="str">
        <f t="shared" si="23"/>
        <v/>
      </c>
      <c r="Z58" s="19"/>
      <c r="AA58" s="270" t="str">
        <f t="shared" si="24"/>
        <v/>
      </c>
      <c r="AB58" s="19"/>
      <c r="AC58" s="270" t="str">
        <f t="shared" si="25"/>
        <v/>
      </c>
    </row>
    <row r="59" spans="1:29" ht="15.95" customHeight="1" x14ac:dyDescent="0.15">
      <c r="A59" s="269">
        <v>56</v>
      </c>
      <c r="B59" s="17" t="s">
        <v>63</v>
      </c>
      <c r="C59" s="20">
        <v>3</v>
      </c>
      <c r="D59" s="18" t="s">
        <v>8</v>
      </c>
      <c r="E59" s="309">
        <f t="shared" si="13"/>
        <v>1.75</v>
      </c>
      <c r="F59" s="109">
        <f t="shared" si="14"/>
        <v>56</v>
      </c>
      <c r="G59" s="311">
        <v>1.75</v>
      </c>
      <c r="H59" s="19"/>
      <c r="I59" s="270" t="str">
        <f t="shared" si="15"/>
        <v/>
      </c>
      <c r="J59" s="19"/>
      <c r="K59" s="270" t="str">
        <f t="shared" si="16"/>
        <v/>
      </c>
      <c r="L59" s="19"/>
      <c r="M59" s="270" t="str">
        <f t="shared" si="17"/>
        <v/>
      </c>
      <c r="N59" s="19"/>
      <c r="O59" s="270" t="str">
        <f t="shared" si="18"/>
        <v/>
      </c>
      <c r="P59" s="19"/>
      <c r="Q59" s="270" t="str">
        <f t="shared" si="19"/>
        <v/>
      </c>
      <c r="R59" s="19"/>
      <c r="S59" s="270" t="str">
        <f t="shared" si="20"/>
        <v/>
      </c>
      <c r="T59" s="19"/>
      <c r="U59" s="270" t="str">
        <f t="shared" si="21"/>
        <v/>
      </c>
      <c r="V59" s="19"/>
      <c r="W59" s="270" t="str">
        <f t="shared" si="22"/>
        <v/>
      </c>
      <c r="X59" s="19"/>
      <c r="Y59" s="270" t="str">
        <f t="shared" si="23"/>
        <v/>
      </c>
      <c r="Z59" s="19"/>
      <c r="AA59" s="270" t="str">
        <f t="shared" si="24"/>
        <v/>
      </c>
      <c r="AB59" s="19"/>
      <c r="AC59" s="270" t="str">
        <f t="shared" si="25"/>
        <v/>
      </c>
    </row>
    <row r="60" spans="1:29" ht="15.95" customHeight="1" x14ac:dyDescent="0.15">
      <c r="A60" s="269">
        <v>57</v>
      </c>
      <c r="B60" s="183" t="s">
        <v>352</v>
      </c>
      <c r="C60" s="20">
        <v>3</v>
      </c>
      <c r="D60" s="18" t="s">
        <v>256</v>
      </c>
      <c r="E60" s="309">
        <f t="shared" si="13"/>
        <v>1.5</v>
      </c>
      <c r="F60" s="109">
        <f t="shared" si="14"/>
        <v>57</v>
      </c>
      <c r="G60" s="311">
        <v>0</v>
      </c>
      <c r="H60" s="19">
        <v>32</v>
      </c>
      <c r="I60" s="270">
        <f t="shared" si="15"/>
        <v>1.5</v>
      </c>
      <c r="J60" s="19"/>
      <c r="K60" s="270" t="str">
        <f t="shared" si="16"/>
        <v/>
      </c>
      <c r="L60" s="19"/>
      <c r="M60" s="270" t="str">
        <f t="shared" si="17"/>
        <v/>
      </c>
      <c r="N60" s="19"/>
      <c r="O60" s="270" t="str">
        <f t="shared" si="18"/>
        <v/>
      </c>
      <c r="P60" s="19"/>
      <c r="Q60" s="270" t="str">
        <f t="shared" si="19"/>
        <v/>
      </c>
      <c r="R60" s="19"/>
      <c r="S60" s="270" t="str">
        <f t="shared" si="20"/>
        <v/>
      </c>
      <c r="T60" s="19"/>
      <c r="U60" s="270" t="str">
        <f t="shared" si="21"/>
        <v/>
      </c>
      <c r="V60" s="19"/>
      <c r="W60" s="270" t="str">
        <f t="shared" si="22"/>
        <v/>
      </c>
      <c r="X60" s="19"/>
      <c r="Y60" s="270" t="str">
        <f t="shared" si="23"/>
        <v/>
      </c>
      <c r="Z60" s="19"/>
      <c r="AA60" s="270" t="str">
        <f t="shared" si="24"/>
        <v/>
      </c>
      <c r="AB60" s="19"/>
      <c r="AC60" s="270" t="str">
        <f t="shared" si="25"/>
        <v/>
      </c>
    </row>
    <row r="61" spans="1:29" ht="15.95" customHeight="1" x14ac:dyDescent="0.15">
      <c r="A61" s="269">
        <v>58</v>
      </c>
      <c r="B61" s="183" t="s">
        <v>348</v>
      </c>
      <c r="C61" s="20">
        <v>3</v>
      </c>
      <c r="D61" s="18" t="s">
        <v>349</v>
      </c>
      <c r="E61" s="309">
        <f t="shared" si="13"/>
        <v>1.5</v>
      </c>
      <c r="F61" s="109">
        <f t="shared" si="14"/>
        <v>57</v>
      </c>
      <c r="G61" s="311">
        <v>0</v>
      </c>
      <c r="H61" s="19">
        <v>32</v>
      </c>
      <c r="I61" s="270">
        <f t="shared" si="15"/>
        <v>1.5</v>
      </c>
      <c r="J61" s="19"/>
      <c r="K61" s="270" t="str">
        <f t="shared" si="16"/>
        <v/>
      </c>
      <c r="L61" s="19"/>
      <c r="M61" s="270" t="str">
        <f t="shared" si="17"/>
        <v/>
      </c>
      <c r="N61" s="19"/>
      <c r="O61" s="270" t="str">
        <f t="shared" si="18"/>
        <v/>
      </c>
      <c r="P61" s="19"/>
      <c r="Q61" s="270" t="str">
        <f t="shared" si="19"/>
        <v/>
      </c>
      <c r="R61" s="19"/>
      <c r="S61" s="270" t="str">
        <f t="shared" si="20"/>
        <v/>
      </c>
      <c r="T61" s="19"/>
      <c r="U61" s="270" t="str">
        <f t="shared" si="21"/>
        <v/>
      </c>
      <c r="V61" s="19"/>
      <c r="W61" s="270" t="str">
        <f t="shared" si="22"/>
        <v/>
      </c>
      <c r="X61" s="19"/>
      <c r="Y61" s="270" t="str">
        <f t="shared" si="23"/>
        <v/>
      </c>
      <c r="Z61" s="19"/>
      <c r="AA61" s="270" t="str">
        <f t="shared" si="24"/>
        <v/>
      </c>
      <c r="AB61" s="19"/>
      <c r="AC61" s="270" t="str">
        <f t="shared" si="25"/>
        <v/>
      </c>
    </row>
    <row r="62" spans="1:29" ht="15.95" customHeight="1" x14ac:dyDescent="0.15">
      <c r="A62" s="269">
        <v>59</v>
      </c>
      <c r="B62" s="183" t="s">
        <v>347</v>
      </c>
      <c r="C62" s="20">
        <v>3</v>
      </c>
      <c r="D62" s="18" t="s">
        <v>213</v>
      </c>
      <c r="E62" s="309">
        <f t="shared" si="13"/>
        <v>1.5</v>
      </c>
      <c r="F62" s="109">
        <f t="shared" si="14"/>
        <v>57</v>
      </c>
      <c r="G62" s="311">
        <v>0</v>
      </c>
      <c r="H62" s="19">
        <v>32</v>
      </c>
      <c r="I62" s="270">
        <f t="shared" si="15"/>
        <v>1.5</v>
      </c>
      <c r="J62" s="19"/>
      <c r="K62" s="270" t="str">
        <f t="shared" si="16"/>
        <v/>
      </c>
      <c r="L62" s="19"/>
      <c r="M62" s="270" t="str">
        <f t="shared" si="17"/>
        <v/>
      </c>
      <c r="N62" s="19"/>
      <c r="O62" s="270" t="str">
        <f t="shared" si="18"/>
        <v/>
      </c>
      <c r="P62" s="19"/>
      <c r="Q62" s="270" t="str">
        <f t="shared" si="19"/>
        <v/>
      </c>
      <c r="R62" s="19"/>
      <c r="S62" s="270" t="str">
        <f t="shared" si="20"/>
        <v/>
      </c>
      <c r="T62" s="19"/>
      <c r="U62" s="270" t="str">
        <f t="shared" si="21"/>
        <v/>
      </c>
      <c r="V62" s="19"/>
      <c r="W62" s="270" t="str">
        <f t="shared" si="22"/>
        <v/>
      </c>
      <c r="X62" s="19"/>
      <c r="Y62" s="270" t="str">
        <f t="shared" si="23"/>
        <v/>
      </c>
      <c r="Z62" s="19"/>
      <c r="AA62" s="270" t="str">
        <f t="shared" si="24"/>
        <v/>
      </c>
      <c r="AB62" s="19"/>
      <c r="AC62" s="270" t="str">
        <f t="shared" si="25"/>
        <v/>
      </c>
    </row>
    <row r="63" spans="1:29" ht="15.95" customHeight="1" x14ac:dyDescent="0.15">
      <c r="A63" s="269">
        <v>60</v>
      </c>
      <c r="B63" s="17" t="s">
        <v>49</v>
      </c>
      <c r="C63" s="20">
        <v>3</v>
      </c>
      <c r="D63" s="18" t="s">
        <v>38</v>
      </c>
      <c r="E63" s="309">
        <f t="shared" si="13"/>
        <v>1.5</v>
      </c>
      <c r="F63" s="109">
        <f t="shared" si="14"/>
        <v>57</v>
      </c>
      <c r="G63" s="311">
        <v>1.5</v>
      </c>
      <c r="H63" s="19"/>
      <c r="I63" s="270" t="str">
        <f t="shared" si="15"/>
        <v/>
      </c>
      <c r="J63" s="19"/>
      <c r="K63" s="270" t="str">
        <f t="shared" si="16"/>
        <v/>
      </c>
      <c r="L63" s="19"/>
      <c r="M63" s="270" t="str">
        <f t="shared" si="17"/>
        <v/>
      </c>
      <c r="N63" s="19"/>
      <c r="O63" s="270" t="str">
        <f t="shared" si="18"/>
        <v/>
      </c>
      <c r="P63" s="19"/>
      <c r="Q63" s="270" t="str">
        <f t="shared" si="19"/>
        <v/>
      </c>
      <c r="R63" s="19"/>
      <c r="S63" s="270" t="str">
        <f t="shared" si="20"/>
        <v/>
      </c>
      <c r="T63" s="19"/>
      <c r="U63" s="270" t="str">
        <f t="shared" si="21"/>
        <v/>
      </c>
      <c r="V63" s="19"/>
      <c r="W63" s="270" t="str">
        <f t="shared" si="22"/>
        <v/>
      </c>
      <c r="X63" s="19"/>
      <c r="Y63" s="270" t="str">
        <f t="shared" si="23"/>
        <v/>
      </c>
      <c r="Z63" s="19"/>
      <c r="AA63" s="270" t="str">
        <f t="shared" si="24"/>
        <v/>
      </c>
      <c r="AB63" s="19"/>
      <c r="AC63" s="270" t="str">
        <f t="shared" si="25"/>
        <v/>
      </c>
    </row>
    <row r="64" spans="1:29" ht="15.95" customHeight="1" x14ac:dyDescent="0.15">
      <c r="A64" s="269">
        <v>61</v>
      </c>
      <c r="B64" s="183" t="s">
        <v>335</v>
      </c>
      <c r="C64" s="20">
        <v>2</v>
      </c>
      <c r="D64" s="18" t="s">
        <v>9</v>
      </c>
      <c r="E64" s="309">
        <f t="shared" si="13"/>
        <v>1.5</v>
      </c>
      <c r="F64" s="109">
        <f t="shared" si="14"/>
        <v>57</v>
      </c>
      <c r="G64" s="311">
        <v>0</v>
      </c>
      <c r="H64" s="19"/>
      <c r="I64" s="270" t="str">
        <f t="shared" si="15"/>
        <v/>
      </c>
      <c r="J64" s="19"/>
      <c r="K64" s="270" t="str">
        <f t="shared" si="16"/>
        <v/>
      </c>
      <c r="L64" s="19">
        <v>32</v>
      </c>
      <c r="M64" s="270">
        <f t="shared" si="17"/>
        <v>1.5</v>
      </c>
      <c r="N64" s="19"/>
      <c r="O64" s="270" t="str">
        <f t="shared" si="18"/>
        <v/>
      </c>
      <c r="P64" s="19"/>
      <c r="Q64" s="270" t="str">
        <f t="shared" si="19"/>
        <v/>
      </c>
      <c r="R64" s="19"/>
      <c r="S64" s="270" t="str">
        <f t="shared" si="20"/>
        <v/>
      </c>
      <c r="T64" s="19"/>
      <c r="U64" s="270" t="str">
        <f t="shared" si="21"/>
        <v/>
      </c>
      <c r="V64" s="19"/>
      <c r="W64" s="270" t="str">
        <f t="shared" si="22"/>
        <v/>
      </c>
      <c r="X64" s="19"/>
      <c r="Y64" s="270" t="str">
        <f t="shared" si="23"/>
        <v/>
      </c>
      <c r="Z64" s="19"/>
      <c r="AA64" s="270" t="str">
        <f t="shared" si="24"/>
        <v/>
      </c>
      <c r="AB64" s="19"/>
      <c r="AC64" s="270" t="str">
        <f t="shared" si="25"/>
        <v/>
      </c>
    </row>
    <row r="65" spans="1:29" ht="15.95" customHeight="1" x14ac:dyDescent="0.15">
      <c r="A65" s="269">
        <v>62</v>
      </c>
      <c r="B65" s="183" t="s">
        <v>469</v>
      </c>
      <c r="C65" s="20">
        <v>2</v>
      </c>
      <c r="D65" s="18" t="s">
        <v>213</v>
      </c>
      <c r="E65" s="309">
        <f t="shared" si="13"/>
        <v>1.5</v>
      </c>
      <c r="F65" s="109">
        <f t="shared" si="14"/>
        <v>57</v>
      </c>
      <c r="G65" s="311">
        <v>0</v>
      </c>
      <c r="H65" s="19"/>
      <c r="I65" s="270" t="str">
        <f t="shared" si="15"/>
        <v/>
      </c>
      <c r="J65" s="19"/>
      <c r="K65" s="270" t="str">
        <f t="shared" si="16"/>
        <v/>
      </c>
      <c r="L65" s="19">
        <v>32</v>
      </c>
      <c r="M65" s="270">
        <f t="shared" si="17"/>
        <v>1.5</v>
      </c>
      <c r="N65" s="19"/>
      <c r="O65" s="270" t="str">
        <f t="shared" si="18"/>
        <v/>
      </c>
      <c r="P65" s="19"/>
      <c r="Q65" s="270" t="str">
        <f t="shared" si="19"/>
        <v/>
      </c>
      <c r="R65" s="19"/>
      <c r="S65" s="270" t="str">
        <f t="shared" si="20"/>
        <v/>
      </c>
      <c r="T65" s="19"/>
      <c r="U65" s="270" t="str">
        <f t="shared" si="21"/>
        <v/>
      </c>
      <c r="V65" s="19"/>
      <c r="W65" s="270" t="str">
        <f t="shared" si="22"/>
        <v/>
      </c>
      <c r="X65" s="19"/>
      <c r="Y65" s="270" t="str">
        <f t="shared" si="23"/>
        <v/>
      </c>
      <c r="Z65" s="19"/>
      <c r="AA65" s="270" t="str">
        <f t="shared" si="24"/>
        <v/>
      </c>
      <c r="AB65" s="19"/>
      <c r="AC65" s="270" t="str">
        <f t="shared" si="25"/>
        <v/>
      </c>
    </row>
    <row r="66" spans="1:29" ht="15.95" customHeight="1" x14ac:dyDescent="0.15">
      <c r="A66" s="269">
        <v>63</v>
      </c>
      <c r="B66" s="183" t="s">
        <v>489</v>
      </c>
      <c r="C66" s="20">
        <v>2</v>
      </c>
      <c r="D66" s="18" t="s">
        <v>273</v>
      </c>
      <c r="E66" s="309">
        <f t="shared" si="13"/>
        <v>1.5</v>
      </c>
      <c r="F66" s="109">
        <f t="shared" si="14"/>
        <v>57</v>
      </c>
      <c r="G66" s="311">
        <v>0</v>
      </c>
      <c r="H66" s="19"/>
      <c r="I66" s="270" t="str">
        <f t="shared" si="15"/>
        <v/>
      </c>
      <c r="J66" s="19"/>
      <c r="K66" s="270" t="str">
        <f t="shared" si="16"/>
        <v/>
      </c>
      <c r="L66" s="19">
        <v>32</v>
      </c>
      <c r="M66" s="270">
        <f t="shared" si="17"/>
        <v>1.5</v>
      </c>
      <c r="N66" s="19"/>
      <c r="O66" s="270" t="str">
        <f t="shared" si="18"/>
        <v/>
      </c>
      <c r="P66" s="19"/>
      <c r="Q66" s="270" t="str">
        <f t="shared" si="19"/>
        <v/>
      </c>
      <c r="R66" s="19"/>
      <c r="S66" s="270" t="str">
        <f t="shared" si="20"/>
        <v/>
      </c>
      <c r="T66" s="19"/>
      <c r="U66" s="270" t="str">
        <f t="shared" si="21"/>
        <v/>
      </c>
      <c r="V66" s="19"/>
      <c r="W66" s="270" t="str">
        <f t="shared" si="22"/>
        <v/>
      </c>
      <c r="X66" s="19"/>
      <c r="Y66" s="270" t="str">
        <f t="shared" si="23"/>
        <v/>
      </c>
      <c r="Z66" s="19"/>
      <c r="AA66" s="270" t="str">
        <f t="shared" si="24"/>
        <v/>
      </c>
      <c r="AB66" s="19"/>
      <c r="AC66" s="270" t="str">
        <f t="shared" si="25"/>
        <v/>
      </c>
    </row>
    <row r="67" spans="1:29" ht="15.95" customHeight="1" x14ac:dyDescent="0.15">
      <c r="A67" s="269">
        <v>64</v>
      </c>
      <c r="B67" s="183" t="s">
        <v>368</v>
      </c>
      <c r="C67" s="20" t="s">
        <v>361</v>
      </c>
      <c r="D67" s="18" t="s">
        <v>408</v>
      </c>
      <c r="E67" s="309">
        <f t="shared" si="13"/>
        <v>1</v>
      </c>
      <c r="F67" s="109">
        <f t="shared" si="14"/>
        <v>64</v>
      </c>
      <c r="G67" s="311">
        <v>0</v>
      </c>
      <c r="H67" s="19"/>
      <c r="I67" s="270" t="str">
        <f t="shared" si="15"/>
        <v/>
      </c>
      <c r="J67" s="19"/>
      <c r="K67" s="270" t="str">
        <f t="shared" si="16"/>
        <v/>
      </c>
      <c r="L67" s="19"/>
      <c r="M67" s="270" t="str">
        <f t="shared" si="17"/>
        <v/>
      </c>
      <c r="N67" s="19"/>
      <c r="O67" s="270" t="str">
        <f t="shared" si="18"/>
        <v/>
      </c>
      <c r="P67" s="19"/>
      <c r="Q67" s="270" t="str">
        <f t="shared" si="19"/>
        <v/>
      </c>
      <c r="R67" s="19"/>
      <c r="S67" s="270" t="str">
        <f t="shared" si="20"/>
        <v/>
      </c>
      <c r="T67" s="19">
        <v>6</v>
      </c>
      <c r="U67" s="270">
        <f t="shared" si="21"/>
        <v>1</v>
      </c>
      <c r="V67" s="19"/>
      <c r="W67" s="270" t="str">
        <f t="shared" si="22"/>
        <v/>
      </c>
      <c r="X67" s="19"/>
      <c r="Y67" s="270" t="str">
        <f t="shared" si="23"/>
        <v/>
      </c>
      <c r="Z67" s="19"/>
      <c r="AA67" s="270" t="str">
        <f t="shared" si="24"/>
        <v/>
      </c>
      <c r="AB67" s="19"/>
      <c r="AC67" s="270" t="str">
        <f t="shared" si="25"/>
        <v/>
      </c>
    </row>
    <row r="68" spans="1:29" ht="15.95" customHeight="1" x14ac:dyDescent="0.15">
      <c r="A68" s="269">
        <v>65</v>
      </c>
      <c r="B68" s="183" t="s">
        <v>369</v>
      </c>
      <c r="C68" s="20" t="s">
        <v>361</v>
      </c>
      <c r="D68" s="18" t="s">
        <v>415</v>
      </c>
      <c r="E68" s="309">
        <f t="shared" ref="E68:E83" si="26">SUM(G68,I68,K68,M68,O68,Q68,S68,U68,W68,Y68,AA68,AC68)</f>
        <v>1</v>
      </c>
      <c r="F68" s="109">
        <f t="shared" ref="F68:F99" si="27">RANK(E68,$E$4:$E$85)</f>
        <v>64</v>
      </c>
      <c r="G68" s="311">
        <v>0</v>
      </c>
      <c r="H68" s="19"/>
      <c r="I68" s="270" t="str">
        <f t="shared" ref="I68:I99" si="28">IF(H68="","",VLOOKUP(H68,H$91:I$111,2))</f>
        <v/>
      </c>
      <c r="J68" s="19"/>
      <c r="K68" s="270" t="str">
        <f t="shared" ref="K68:K99" si="29">IF(J68="","",VLOOKUP(J68,J$91:K$111,2))</f>
        <v/>
      </c>
      <c r="L68" s="19"/>
      <c r="M68" s="270" t="str">
        <f t="shared" ref="M68:M99" si="30">IF(L68="","",VLOOKUP(L68,L$91:M$111,2))</f>
        <v/>
      </c>
      <c r="N68" s="19"/>
      <c r="O68" s="270" t="str">
        <f t="shared" ref="O68:O99" si="31">IF(N68="","",VLOOKUP(N68,N$91:O$113,2))</f>
        <v/>
      </c>
      <c r="P68" s="19"/>
      <c r="Q68" s="270" t="str">
        <f t="shared" ref="Q68:Q99" si="32">IF(P68="","",VLOOKUP(P68,P$91:Q$111,2))</f>
        <v/>
      </c>
      <c r="R68" s="19"/>
      <c r="S68" s="270" t="str">
        <f t="shared" ref="S68:S99" si="33">IF(R68="","",VLOOKUP(R68,R$91:S$113,2))</f>
        <v/>
      </c>
      <c r="T68" s="19">
        <v>8</v>
      </c>
      <c r="U68" s="270">
        <f t="shared" ref="U68:U99" si="34">IF(T68="","",VLOOKUP(T68,T$91:U$111,2))</f>
        <v>1</v>
      </c>
      <c r="V68" s="19"/>
      <c r="W68" s="270" t="str">
        <f t="shared" ref="W68:W99" si="35">IF(V68="","",VLOOKUP(V68,V$91:W$111,2))</f>
        <v/>
      </c>
      <c r="X68" s="19"/>
      <c r="Y68" s="270" t="str">
        <f t="shared" ref="Y68:Y99" si="36">IF(X68="","",VLOOKUP(X68,X$91:Y$113,2))</f>
        <v/>
      </c>
      <c r="Z68" s="19"/>
      <c r="AA68" s="270" t="str">
        <f t="shared" ref="AA68:AA99" si="37">IF(Z68="","",VLOOKUP(Z68,Z$91:AA$111,2))</f>
        <v/>
      </c>
      <c r="AB68" s="19"/>
      <c r="AC68" s="270" t="str">
        <f t="shared" ref="AC68:AC99" si="38">IF(AB68="","",VLOOKUP(AB68,AB$91:AC$111,2))</f>
        <v/>
      </c>
    </row>
    <row r="69" spans="1:29" ht="15.95" customHeight="1" x14ac:dyDescent="0.15">
      <c r="A69" s="269">
        <v>66</v>
      </c>
      <c r="B69" s="183" t="s">
        <v>398</v>
      </c>
      <c r="C69" s="20" t="s">
        <v>367</v>
      </c>
      <c r="D69" s="18" t="s">
        <v>408</v>
      </c>
      <c r="E69" s="309">
        <f t="shared" si="26"/>
        <v>1</v>
      </c>
      <c r="F69" s="109">
        <f t="shared" si="27"/>
        <v>64</v>
      </c>
      <c r="G69" s="311">
        <v>0</v>
      </c>
      <c r="H69" s="19"/>
      <c r="I69" s="270" t="str">
        <f t="shared" si="28"/>
        <v/>
      </c>
      <c r="J69" s="19"/>
      <c r="K69" s="270" t="str">
        <f t="shared" si="29"/>
        <v/>
      </c>
      <c r="L69" s="19"/>
      <c r="M69" s="270" t="str">
        <f t="shared" si="30"/>
        <v/>
      </c>
      <c r="N69" s="19"/>
      <c r="O69" s="270" t="str">
        <f t="shared" si="31"/>
        <v/>
      </c>
      <c r="P69" s="19"/>
      <c r="Q69" s="270" t="str">
        <f t="shared" si="32"/>
        <v/>
      </c>
      <c r="R69" s="19">
        <v>7</v>
      </c>
      <c r="S69" s="270">
        <f t="shared" si="33"/>
        <v>1</v>
      </c>
      <c r="T69" s="19"/>
      <c r="U69" s="270" t="str">
        <f t="shared" si="34"/>
        <v/>
      </c>
      <c r="V69" s="19"/>
      <c r="W69" s="270" t="str">
        <f t="shared" si="35"/>
        <v/>
      </c>
      <c r="X69" s="19"/>
      <c r="Y69" s="270" t="str">
        <f t="shared" si="36"/>
        <v/>
      </c>
      <c r="Z69" s="19"/>
      <c r="AA69" s="270" t="str">
        <f t="shared" si="37"/>
        <v/>
      </c>
      <c r="AB69" s="19"/>
      <c r="AC69" s="270" t="str">
        <f t="shared" si="38"/>
        <v/>
      </c>
    </row>
    <row r="70" spans="1:29" ht="15.95" customHeight="1" x14ac:dyDescent="0.15">
      <c r="A70" s="269">
        <v>67</v>
      </c>
      <c r="B70" s="183" t="s">
        <v>399</v>
      </c>
      <c r="C70" s="20" t="s">
        <v>367</v>
      </c>
      <c r="D70" s="18" t="s">
        <v>416</v>
      </c>
      <c r="E70" s="309">
        <f t="shared" si="26"/>
        <v>1</v>
      </c>
      <c r="F70" s="109">
        <f t="shared" si="27"/>
        <v>64</v>
      </c>
      <c r="G70" s="311">
        <v>0</v>
      </c>
      <c r="H70" s="19"/>
      <c r="I70" s="270" t="str">
        <f t="shared" si="28"/>
        <v/>
      </c>
      <c r="J70" s="19"/>
      <c r="K70" s="270" t="str">
        <f t="shared" si="29"/>
        <v/>
      </c>
      <c r="L70" s="19"/>
      <c r="M70" s="270" t="str">
        <f t="shared" si="30"/>
        <v/>
      </c>
      <c r="N70" s="19"/>
      <c r="O70" s="270" t="str">
        <f t="shared" si="31"/>
        <v/>
      </c>
      <c r="P70" s="19"/>
      <c r="Q70" s="270" t="str">
        <f t="shared" si="32"/>
        <v/>
      </c>
      <c r="R70" s="19">
        <v>8</v>
      </c>
      <c r="S70" s="270">
        <f t="shared" si="33"/>
        <v>1</v>
      </c>
      <c r="T70" s="19"/>
      <c r="U70" s="270" t="str">
        <f t="shared" si="34"/>
        <v/>
      </c>
      <c r="V70" s="19"/>
      <c r="W70" s="270" t="str">
        <f t="shared" si="35"/>
        <v/>
      </c>
      <c r="X70" s="19"/>
      <c r="Y70" s="270" t="str">
        <f t="shared" si="36"/>
        <v/>
      </c>
      <c r="Z70" s="19"/>
      <c r="AA70" s="270" t="str">
        <f t="shared" si="37"/>
        <v/>
      </c>
      <c r="AB70" s="19"/>
      <c r="AC70" s="270" t="str">
        <f t="shared" si="38"/>
        <v/>
      </c>
    </row>
    <row r="71" spans="1:29" ht="15.95" customHeight="1" x14ac:dyDescent="0.15">
      <c r="A71" s="269">
        <v>68</v>
      </c>
      <c r="B71" s="17" t="s">
        <v>47</v>
      </c>
      <c r="C71" s="20">
        <v>3</v>
      </c>
      <c r="D71" s="18" t="s">
        <v>48</v>
      </c>
      <c r="E71" s="309">
        <f t="shared" si="26"/>
        <v>1</v>
      </c>
      <c r="F71" s="109">
        <f t="shared" si="27"/>
        <v>64</v>
      </c>
      <c r="G71" s="311">
        <v>1</v>
      </c>
      <c r="H71" s="19"/>
      <c r="I71" s="270" t="str">
        <f t="shared" si="28"/>
        <v/>
      </c>
      <c r="J71" s="19"/>
      <c r="K71" s="270" t="str">
        <f t="shared" si="29"/>
        <v/>
      </c>
      <c r="L71" s="19"/>
      <c r="M71" s="270" t="str">
        <f t="shared" si="30"/>
        <v/>
      </c>
      <c r="N71" s="19"/>
      <c r="O71" s="270" t="str">
        <f t="shared" si="31"/>
        <v/>
      </c>
      <c r="P71" s="19"/>
      <c r="Q71" s="270" t="str">
        <f t="shared" si="32"/>
        <v/>
      </c>
      <c r="R71" s="19"/>
      <c r="S71" s="270" t="str">
        <f t="shared" si="33"/>
        <v/>
      </c>
      <c r="T71" s="19"/>
      <c r="U71" s="270" t="str">
        <f t="shared" si="34"/>
        <v/>
      </c>
      <c r="V71" s="19"/>
      <c r="W71" s="270" t="str">
        <f t="shared" si="35"/>
        <v/>
      </c>
      <c r="X71" s="19"/>
      <c r="Y71" s="270" t="str">
        <f t="shared" si="36"/>
        <v/>
      </c>
      <c r="Z71" s="19"/>
      <c r="AA71" s="270" t="str">
        <f t="shared" si="37"/>
        <v/>
      </c>
      <c r="AB71" s="19"/>
      <c r="AC71" s="270" t="str">
        <f t="shared" si="38"/>
        <v/>
      </c>
    </row>
    <row r="72" spans="1:29" ht="15.95" customHeight="1" x14ac:dyDescent="0.15">
      <c r="A72" s="269">
        <v>69</v>
      </c>
      <c r="B72" s="17" t="s">
        <v>197</v>
      </c>
      <c r="C72" s="20">
        <v>3</v>
      </c>
      <c r="D72" s="18" t="s">
        <v>198</v>
      </c>
      <c r="E72" s="309">
        <f t="shared" si="26"/>
        <v>1</v>
      </c>
      <c r="F72" s="109">
        <f t="shared" si="27"/>
        <v>64</v>
      </c>
      <c r="G72" s="311">
        <v>1</v>
      </c>
      <c r="H72" s="19"/>
      <c r="I72" s="270" t="str">
        <f t="shared" si="28"/>
        <v/>
      </c>
      <c r="J72" s="19"/>
      <c r="K72" s="270" t="str">
        <f t="shared" si="29"/>
        <v/>
      </c>
      <c r="L72" s="19"/>
      <c r="M72" s="270" t="str">
        <f t="shared" si="30"/>
        <v/>
      </c>
      <c r="N72" s="19"/>
      <c r="O72" s="270" t="str">
        <f t="shared" si="31"/>
        <v/>
      </c>
      <c r="P72" s="19"/>
      <c r="Q72" s="270" t="str">
        <f t="shared" si="32"/>
        <v/>
      </c>
      <c r="R72" s="19"/>
      <c r="S72" s="270" t="str">
        <f t="shared" si="33"/>
        <v/>
      </c>
      <c r="T72" s="19"/>
      <c r="U72" s="270" t="str">
        <f t="shared" si="34"/>
        <v/>
      </c>
      <c r="V72" s="19"/>
      <c r="W72" s="270" t="str">
        <f t="shared" si="35"/>
        <v/>
      </c>
      <c r="X72" s="19"/>
      <c r="Y72" s="270" t="str">
        <f t="shared" si="36"/>
        <v/>
      </c>
      <c r="Z72" s="19"/>
      <c r="AA72" s="270" t="str">
        <f t="shared" si="37"/>
        <v/>
      </c>
      <c r="AB72" s="19"/>
      <c r="AC72" s="270" t="str">
        <f t="shared" si="38"/>
        <v/>
      </c>
    </row>
    <row r="73" spans="1:29" ht="15.95" customHeight="1" x14ac:dyDescent="0.15">
      <c r="A73" s="269">
        <v>70</v>
      </c>
      <c r="B73" s="17" t="s">
        <v>190</v>
      </c>
      <c r="C73" s="20">
        <v>3</v>
      </c>
      <c r="D73" s="18" t="s">
        <v>191</v>
      </c>
      <c r="E73" s="309">
        <f t="shared" si="26"/>
        <v>1</v>
      </c>
      <c r="F73" s="109">
        <f t="shared" si="27"/>
        <v>64</v>
      </c>
      <c r="G73" s="311">
        <v>1</v>
      </c>
      <c r="H73" s="19"/>
      <c r="I73" s="270" t="str">
        <f t="shared" si="28"/>
        <v/>
      </c>
      <c r="J73" s="19"/>
      <c r="K73" s="270" t="str">
        <f t="shared" si="29"/>
        <v/>
      </c>
      <c r="L73" s="19"/>
      <c r="M73" s="270" t="str">
        <f t="shared" si="30"/>
        <v/>
      </c>
      <c r="N73" s="19"/>
      <c r="O73" s="270" t="str">
        <f t="shared" si="31"/>
        <v/>
      </c>
      <c r="P73" s="19"/>
      <c r="Q73" s="270" t="str">
        <f t="shared" si="32"/>
        <v/>
      </c>
      <c r="R73" s="19"/>
      <c r="S73" s="270" t="str">
        <f t="shared" si="33"/>
        <v/>
      </c>
      <c r="T73" s="19"/>
      <c r="U73" s="270" t="str">
        <f t="shared" si="34"/>
        <v/>
      </c>
      <c r="V73" s="19"/>
      <c r="W73" s="270" t="str">
        <f t="shared" si="35"/>
        <v/>
      </c>
      <c r="X73" s="19"/>
      <c r="Y73" s="270" t="str">
        <f t="shared" si="36"/>
        <v/>
      </c>
      <c r="Z73" s="19"/>
      <c r="AA73" s="270" t="str">
        <f t="shared" si="37"/>
        <v/>
      </c>
      <c r="AB73" s="19"/>
      <c r="AC73" s="270" t="str">
        <f t="shared" si="38"/>
        <v/>
      </c>
    </row>
    <row r="74" spans="1:29" ht="15.95" customHeight="1" x14ac:dyDescent="0.15">
      <c r="A74" s="269">
        <v>71</v>
      </c>
      <c r="B74" s="17" t="s">
        <v>16</v>
      </c>
      <c r="C74" s="20">
        <v>3</v>
      </c>
      <c r="D74" s="18" t="s">
        <v>38</v>
      </c>
      <c r="E74" s="309">
        <f t="shared" si="26"/>
        <v>1</v>
      </c>
      <c r="F74" s="109">
        <f t="shared" si="27"/>
        <v>64</v>
      </c>
      <c r="G74" s="311">
        <v>1</v>
      </c>
      <c r="H74" s="19"/>
      <c r="I74" s="270" t="str">
        <f t="shared" si="28"/>
        <v/>
      </c>
      <c r="J74" s="19"/>
      <c r="K74" s="270" t="str">
        <f t="shared" si="29"/>
        <v/>
      </c>
      <c r="L74" s="19"/>
      <c r="M74" s="270" t="str">
        <f t="shared" si="30"/>
        <v/>
      </c>
      <c r="N74" s="19"/>
      <c r="O74" s="270" t="str">
        <f t="shared" si="31"/>
        <v/>
      </c>
      <c r="P74" s="19"/>
      <c r="Q74" s="270" t="str">
        <f t="shared" si="32"/>
        <v/>
      </c>
      <c r="R74" s="19"/>
      <c r="S74" s="270" t="str">
        <f t="shared" si="33"/>
        <v/>
      </c>
      <c r="T74" s="19"/>
      <c r="U74" s="270" t="str">
        <f t="shared" si="34"/>
        <v/>
      </c>
      <c r="V74" s="19"/>
      <c r="W74" s="270" t="str">
        <f t="shared" si="35"/>
        <v/>
      </c>
      <c r="X74" s="19"/>
      <c r="Y74" s="270" t="str">
        <f t="shared" si="36"/>
        <v/>
      </c>
      <c r="Z74" s="19"/>
      <c r="AA74" s="270" t="str">
        <f t="shared" si="37"/>
        <v/>
      </c>
      <c r="AB74" s="19"/>
      <c r="AC74" s="270" t="str">
        <f t="shared" si="38"/>
        <v/>
      </c>
    </row>
    <row r="75" spans="1:29" ht="15.95" customHeight="1" x14ac:dyDescent="0.15">
      <c r="A75" s="269">
        <v>72</v>
      </c>
      <c r="B75" s="17" t="s">
        <v>192</v>
      </c>
      <c r="C75" s="20">
        <v>2</v>
      </c>
      <c r="D75" s="18" t="s">
        <v>193</v>
      </c>
      <c r="E75" s="309">
        <f t="shared" si="26"/>
        <v>1</v>
      </c>
      <c r="F75" s="109">
        <f t="shared" si="27"/>
        <v>64</v>
      </c>
      <c r="G75" s="311">
        <v>1</v>
      </c>
      <c r="H75" s="19"/>
      <c r="I75" s="270" t="str">
        <f t="shared" si="28"/>
        <v/>
      </c>
      <c r="J75" s="19"/>
      <c r="K75" s="270" t="str">
        <f t="shared" si="29"/>
        <v/>
      </c>
      <c r="L75" s="19"/>
      <c r="M75" s="270" t="str">
        <f t="shared" si="30"/>
        <v/>
      </c>
      <c r="N75" s="19"/>
      <c r="O75" s="270" t="str">
        <f t="shared" si="31"/>
        <v/>
      </c>
      <c r="P75" s="19"/>
      <c r="Q75" s="270" t="str">
        <f t="shared" si="32"/>
        <v/>
      </c>
      <c r="R75" s="19"/>
      <c r="S75" s="270" t="str">
        <f t="shared" si="33"/>
        <v/>
      </c>
      <c r="T75" s="19"/>
      <c r="U75" s="270" t="str">
        <f t="shared" si="34"/>
        <v/>
      </c>
      <c r="V75" s="19"/>
      <c r="W75" s="270" t="str">
        <f t="shared" si="35"/>
        <v/>
      </c>
      <c r="X75" s="19"/>
      <c r="Y75" s="270" t="str">
        <f t="shared" si="36"/>
        <v/>
      </c>
      <c r="Z75" s="19"/>
      <c r="AA75" s="270" t="str">
        <f t="shared" si="37"/>
        <v/>
      </c>
      <c r="AB75" s="19"/>
      <c r="AC75" s="270" t="str">
        <f t="shared" si="38"/>
        <v/>
      </c>
    </row>
    <row r="76" spans="1:29" ht="15.95" customHeight="1" x14ac:dyDescent="0.15">
      <c r="A76" s="269">
        <v>73</v>
      </c>
      <c r="B76" s="183" t="s">
        <v>437</v>
      </c>
      <c r="C76" s="20">
        <v>2</v>
      </c>
      <c r="D76" s="18" t="s">
        <v>438</v>
      </c>
      <c r="E76" s="309">
        <f t="shared" si="26"/>
        <v>1</v>
      </c>
      <c r="F76" s="109">
        <f t="shared" si="27"/>
        <v>64</v>
      </c>
      <c r="G76" s="311">
        <v>0</v>
      </c>
      <c r="H76" s="19"/>
      <c r="I76" s="270" t="str">
        <f t="shared" si="28"/>
        <v/>
      </c>
      <c r="J76" s="19">
        <v>32</v>
      </c>
      <c r="K76" s="270">
        <f t="shared" si="29"/>
        <v>1</v>
      </c>
      <c r="L76" s="19"/>
      <c r="M76" s="270" t="str">
        <f t="shared" si="30"/>
        <v/>
      </c>
      <c r="N76" s="19"/>
      <c r="O76" s="270" t="str">
        <f t="shared" si="31"/>
        <v/>
      </c>
      <c r="P76" s="19"/>
      <c r="Q76" s="270" t="str">
        <f t="shared" si="32"/>
        <v/>
      </c>
      <c r="R76" s="19"/>
      <c r="S76" s="270" t="str">
        <f t="shared" si="33"/>
        <v/>
      </c>
      <c r="T76" s="19"/>
      <c r="U76" s="270" t="str">
        <f t="shared" si="34"/>
        <v/>
      </c>
      <c r="V76" s="19"/>
      <c r="W76" s="270" t="str">
        <f t="shared" si="35"/>
        <v/>
      </c>
      <c r="X76" s="19"/>
      <c r="Y76" s="270" t="str">
        <f t="shared" si="36"/>
        <v/>
      </c>
      <c r="Z76" s="19"/>
      <c r="AA76" s="270" t="str">
        <f t="shared" si="37"/>
        <v/>
      </c>
      <c r="AB76" s="19"/>
      <c r="AC76" s="270" t="str">
        <f t="shared" si="38"/>
        <v/>
      </c>
    </row>
    <row r="77" spans="1:29" ht="15.95" customHeight="1" x14ac:dyDescent="0.15">
      <c r="A77" s="269">
        <v>74</v>
      </c>
      <c r="B77" s="183" t="s">
        <v>444</v>
      </c>
      <c r="C77" s="20">
        <v>2</v>
      </c>
      <c r="D77" s="18" t="s">
        <v>445</v>
      </c>
      <c r="E77" s="309">
        <f t="shared" si="26"/>
        <v>1</v>
      </c>
      <c r="F77" s="109">
        <f t="shared" si="27"/>
        <v>64</v>
      </c>
      <c r="G77" s="311">
        <v>0</v>
      </c>
      <c r="H77" s="19"/>
      <c r="I77" s="270" t="str">
        <f t="shared" si="28"/>
        <v/>
      </c>
      <c r="J77" s="19">
        <v>32</v>
      </c>
      <c r="K77" s="270">
        <f t="shared" si="29"/>
        <v>1</v>
      </c>
      <c r="L77" s="19"/>
      <c r="M77" s="270" t="str">
        <f t="shared" si="30"/>
        <v/>
      </c>
      <c r="N77" s="19"/>
      <c r="O77" s="270" t="str">
        <f t="shared" si="31"/>
        <v/>
      </c>
      <c r="P77" s="19"/>
      <c r="Q77" s="270" t="str">
        <f t="shared" si="32"/>
        <v/>
      </c>
      <c r="R77" s="19"/>
      <c r="S77" s="270" t="str">
        <f t="shared" si="33"/>
        <v/>
      </c>
      <c r="T77" s="19"/>
      <c r="U77" s="270" t="str">
        <f t="shared" si="34"/>
        <v/>
      </c>
      <c r="V77" s="19"/>
      <c r="W77" s="270" t="str">
        <f t="shared" si="35"/>
        <v/>
      </c>
      <c r="X77" s="19"/>
      <c r="Y77" s="270" t="str">
        <f t="shared" si="36"/>
        <v/>
      </c>
      <c r="Z77" s="19"/>
      <c r="AA77" s="270" t="str">
        <f t="shared" si="37"/>
        <v/>
      </c>
      <c r="AB77" s="19"/>
      <c r="AC77" s="270" t="str">
        <f t="shared" si="38"/>
        <v/>
      </c>
    </row>
    <row r="78" spans="1:29" ht="15.95" customHeight="1" x14ac:dyDescent="0.15">
      <c r="A78" s="269">
        <v>75</v>
      </c>
      <c r="B78" s="183" t="s">
        <v>439</v>
      </c>
      <c r="C78" s="20">
        <v>2</v>
      </c>
      <c r="D78" s="18" t="s">
        <v>83</v>
      </c>
      <c r="E78" s="309">
        <f t="shared" si="26"/>
        <v>1</v>
      </c>
      <c r="F78" s="109">
        <f t="shared" si="27"/>
        <v>64</v>
      </c>
      <c r="G78" s="311">
        <v>0</v>
      </c>
      <c r="H78" s="19"/>
      <c r="I78" s="270" t="str">
        <f t="shared" si="28"/>
        <v/>
      </c>
      <c r="J78" s="19">
        <v>32</v>
      </c>
      <c r="K78" s="270">
        <f t="shared" si="29"/>
        <v>1</v>
      </c>
      <c r="L78" s="19"/>
      <c r="M78" s="270" t="str">
        <f t="shared" si="30"/>
        <v/>
      </c>
      <c r="N78" s="19"/>
      <c r="O78" s="270" t="str">
        <f t="shared" si="31"/>
        <v/>
      </c>
      <c r="P78" s="19"/>
      <c r="Q78" s="270" t="str">
        <f t="shared" si="32"/>
        <v/>
      </c>
      <c r="R78" s="19"/>
      <c r="S78" s="270" t="str">
        <f t="shared" si="33"/>
        <v/>
      </c>
      <c r="T78" s="19"/>
      <c r="U78" s="270" t="str">
        <f t="shared" si="34"/>
        <v/>
      </c>
      <c r="V78" s="19"/>
      <c r="W78" s="270" t="str">
        <f t="shared" si="35"/>
        <v/>
      </c>
      <c r="X78" s="19"/>
      <c r="Y78" s="270" t="str">
        <f t="shared" si="36"/>
        <v/>
      </c>
      <c r="Z78" s="19"/>
      <c r="AA78" s="270" t="str">
        <f t="shared" si="37"/>
        <v/>
      </c>
      <c r="AB78" s="19"/>
      <c r="AC78" s="270" t="str">
        <f t="shared" si="38"/>
        <v/>
      </c>
    </row>
    <row r="79" spans="1:29" ht="15.95" customHeight="1" x14ac:dyDescent="0.15">
      <c r="A79" s="269">
        <v>76</v>
      </c>
      <c r="B79" s="17" t="s">
        <v>109</v>
      </c>
      <c r="C79" s="20">
        <v>2</v>
      </c>
      <c r="D79" s="18"/>
      <c r="E79" s="309">
        <f t="shared" si="26"/>
        <v>1</v>
      </c>
      <c r="F79" s="109">
        <f t="shared" si="27"/>
        <v>64</v>
      </c>
      <c r="G79" s="311">
        <v>1</v>
      </c>
      <c r="H79" s="19"/>
      <c r="I79" s="270" t="str">
        <f t="shared" si="28"/>
        <v/>
      </c>
      <c r="J79" s="19"/>
      <c r="K79" s="270" t="str">
        <f t="shared" si="29"/>
        <v/>
      </c>
      <c r="L79" s="19"/>
      <c r="M79" s="270" t="str">
        <f t="shared" si="30"/>
        <v/>
      </c>
      <c r="N79" s="19"/>
      <c r="O79" s="270" t="str">
        <f t="shared" si="31"/>
        <v/>
      </c>
      <c r="P79" s="19"/>
      <c r="Q79" s="270" t="str">
        <f t="shared" si="32"/>
        <v/>
      </c>
      <c r="R79" s="19"/>
      <c r="S79" s="270" t="str">
        <f t="shared" si="33"/>
        <v/>
      </c>
      <c r="T79" s="19"/>
      <c r="U79" s="270" t="str">
        <f t="shared" si="34"/>
        <v/>
      </c>
      <c r="V79" s="19"/>
      <c r="W79" s="270" t="str">
        <f t="shared" si="35"/>
        <v/>
      </c>
      <c r="X79" s="19"/>
      <c r="Y79" s="270" t="str">
        <f t="shared" si="36"/>
        <v/>
      </c>
      <c r="Z79" s="19"/>
      <c r="AA79" s="270" t="str">
        <f t="shared" si="37"/>
        <v/>
      </c>
      <c r="AB79" s="19"/>
      <c r="AC79" s="270" t="str">
        <f t="shared" si="38"/>
        <v/>
      </c>
    </row>
    <row r="80" spans="1:29" ht="15.95" customHeight="1" x14ac:dyDescent="0.15">
      <c r="A80" s="269">
        <v>77</v>
      </c>
      <c r="B80" s="183" t="s">
        <v>440</v>
      </c>
      <c r="C80" s="20">
        <v>1</v>
      </c>
      <c r="D80" s="18" t="s">
        <v>441</v>
      </c>
      <c r="E80" s="309">
        <f t="shared" si="26"/>
        <v>1</v>
      </c>
      <c r="F80" s="109">
        <f t="shared" si="27"/>
        <v>64</v>
      </c>
      <c r="G80" s="311">
        <v>0</v>
      </c>
      <c r="H80" s="19"/>
      <c r="I80" s="270" t="str">
        <f t="shared" si="28"/>
        <v/>
      </c>
      <c r="J80" s="19">
        <v>32</v>
      </c>
      <c r="K80" s="270">
        <f t="shared" si="29"/>
        <v>1</v>
      </c>
      <c r="L80" s="19"/>
      <c r="M80" s="270" t="str">
        <f t="shared" si="30"/>
        <v/>
      </c>
      <c r="N80" s="19"/>
      <c r="O80" s="270" t="str">
        <f t="shared" si="31"/>
        <v/>
      </c>
      <c r="P80" s="19"/>
      <c r="Q80" s="270" t="str">
        <f t="shared" si="32"/>
        <v/>
      </c>
      <c r="R80" s="19"/>
      <c r="S80" s="270" t="str">
        <f t="shared" si="33"/>
        <v/>
      </c>
      <c r="T80" s="19"/>
      <c r="U80" s="270" t="str">
        <f t="shared" si="34"/>
        <v/>
      </c>
      <c r="V80" s="19"/>
      <c r="W80" s="270" t="str">
        <f t="shared" si="35"/>
        <v/>
      </c>
      <c r="X80" s="19"/>
      <c r="Y80" s="270" t="str">
        <f t="shared" si="36"/>
        <v/>
      </c>
      <c r="Z80" s="19"/>
      <c r="AA80" s="270" t="str">
        <f t="shared" si="37"/>
        <v/>
      </c>
      <c r="AB80" s="19"/>
      <c r="AC80" s="270" t="str">
        <f t="shared" si="38"/>
        <v/>
      </c>
    </row>
    <row r="81" spans="1:29" ht="15.95" customHeight="1" x14ac:dyDescent="0.15">
      <c r="A81" s="269">
        <v>78</v>
      </c>
      <c r="B81" s="183" t="s">
        <v>442</v>
      </c>
      <c r="C81" s="20">
        <v>1</v>
      </c>
      <c r="D81" s="18" t="s">
        <v>83</v>
      </c>
      <c r="E81" s="309">
        <f t="shared" si="26"/>
        <v>1</v>
      </c>
      <c r="F81" s="109">
        <f t="shared" si="27"/>
        <v>64</v>
      </c>
      <c r="G81" s="311">
        <v>0</v>
      </c>
      <c r="H81" s="19"/>
      <c r="I81" s="270" t="str">
        <f t="shared" si="28"/>
        <v/>
      </c>
      <c r="J81" s="19">
        <v>32</v>
      </c>
      <c r="K81" s="270">
        <f t="shared" si="29"/>
        <v>1</v>
      </c>
      <c r="L81" s="19"/>
      <c r="M81" s="270" t="str">
        <f t="shared" si="30"/>
        <v/>
      </c>
      <c r="N81" s="19"/>
      <c r="O81" s="270" t="str">
        <f t="shared" si="31"/>
        <v/>
      </c>
      <c r="P81" s="19"/>
      <c r="Q81" s="270" t="str">
        <f t="shared" si="32"/>
        <v/>
      </c>
      <c r="R81" s="19"/>
      <c r="S81" s="270" t="str">
        <f t="shared" si="33"/>
        <v/>
      </c>
      <c r="T81" s="19"/>
      <c r="U81" s="270" t="str">
        <f t="shared" si="34"/>
        <v/>
      </c>
      <c r="V81" s="19"/>
      <c r="W81" s="270" t="str">
        <f t="shared" si="35"/>
        <v/>
      </c>
      <c r="X81" s="19"/>
      <c r="Y81" s="270" t="str">
        <f t="shared" si="36"/>
        <v/>
      </c>
      <c r="Z81" s="19"/>
      <c r="AA81" s="270" t="str">
        <f t="shared" si="37"/>
        <v/>
      </c>
      <c r="AB81" s="19"/>
      <c r="AC81" s="270" t="str">
        <f t="shared" si="38"/>
        <v/>
      </c>
    </row>
    <row r="82" spans="1:29" ht="15.95" customHeight="1" x14ac:dyDescent="0.15">
      <c r="A82" s="269">
        <v>79</v>
      </c>
      <c r="B82" s="17" t="s">
        <v>64</v>
      </c>
      <c r="C82" s="20">
        <v>3</v>
      </c>
      <c r="D82" s="18" t="s">
        <v>43</v>
      </c>
      <c r="E82" s="309">
        <f t="shared" si="26"/>
        <v>0.75</v>
      </c>
      <c r="F82" s="109">
        <f t="shared" si="27"/>
        <v>79</v>
      </c>
      <c r="G82" s="311">
        <v>0.75</v>
      </c>
      <c r="H82" s="19"/>
      <c r="I82" s="270" t="str">
        <f t="shared" si="28"/>
        <v/>
      </c>
      <c r="J82" s="19"/>
      <c r="K82" s="270" t="str">
        <f t="shared" si="29"/>
        <v/>
      </c>
      <c r="L82" s="19"/>
      <c r="M82" s="270" t="str">
        <f t="shared" si="30"/>
        <v/>
      </c>
      <c r="N82" s="19"/>
      <c r="O82" s="270" t="str">
        <f t="shared" si="31"/>
        <v/>
      </c>
      <c r="P82" s="19"/>
      <c r="Q82" s="270" t="str">
        <f t="shared" si="32"/>
        <v/>
      </c>
      <c r="R82" s="19"/>
      <c r="S82" s="270" t="str">
        <f t="shared" si="33"/>
        <v/>
      </c>
      <c r="T82" s="19"/>
      <c r="U82" s="270" t="str">
        <f t="shared" si="34"/>
        <v/>
      </c>
      <c r="V82" s="19"/>
      <c r="W82" s="270" t="str">
        <f t="shared" si="35"/>
        <v/>
      </c>
      <c r="X82" s="19"/>
      <c r="Y82" s="270" t="str">
        <f t="shared" si="36"/>
        <v/>
      </c>
      <c r="Z82" s="19"/>
      <c r="AA82" s="270" t="str">
        <f t="shared" si="37"/>
        <v/>
      </c>
      <c r="AB82" s="19"/>
      <c r="AC82" s="270" t="str">
        <f t="shared" si="38"/>
        <v/>
      </c>
    </row>
    <row r="83" spans="1:29" ht="15.95" customHeight="1" x14ac:dyDescent="0.15">
      <c r="A83" s="269">
        <v>80</v>
      </c>
      <c r="B83" s="17" t="s">
        <v>93</v>
      </c>
      <c r="C83" s="20">
        <v>3</v>
      </c>
      <c r="D83" s="18" t="s">
        <v>31</v>
      </c>
      <c r="E83" s="309">
        <f t="shared" si="26"/>
        <v>0.5</v>
      </c>
      <c r="F83" s="109">
        <f t="shared" si="27"/>
        <v>80</v>
      </c>
      <c r="G83" s="311">
        <v>0.5</v>
      </c>
      <c r="H83" s="19"/>
      <c r="I83" s="270" t="str">
        <f t="shared" si="28"/>
        <v/>
      </c>
      <c r="J83" s="19"/>
      <c r="K83" s="270" t="str">
        <f t="shared" si="29"/>
        <v/>
      </c>
      <c r="L83" s="19"/>
      <c r="M83" s="270" t="str">
        <f t="shared" si="30"/>
        <v/>
      </c>
      <c r="N83" s="19"/>
      <c r="O83" s="270" t="str">
        <f t="shared" si="31"/>
        <v/>
      </c>
      <c r="P83" s="19"/>
      <c r="Q83" s="270" t="str">
        <f t="shared" si="32"/>
        <v/>
      </c>
      <c r="R83" s="19"/>
      <c r="S83" s="270" t="str">
        <f t="shared" si="33"/>
        <v/>
      </c>
      <c r="T83" s="19"/>
      <c r="U83" s="270" t="str">
        <f t="shared" si="34"/>
        <v/>
      </c>
      <c r="V83" s="19"/>
      <c r="W83" s="270" t="str">
        <f t="shared" si="35"/>
        <v/>
      </c>
      <c r="X83" s="19"/>
      <c r="Y83" s="270" t="str">
        <f t="shared" si="36"/>
        <v/>
      </c>
      <c r="Z83" s="19"/>
      <c r="AA83" s="270" t="str">
        <f t="shared" si="37"/>
        <v/>
      </c>
      <c r="AB83" s="19"/>
      <c r="AC83" s="270" t="str">
        <f t="shared" si="38"/>
        <v/>
      </c>
    </row>
    <row r="84" spans="1:29" ht="15.95" customHeight="1" x14ac:dyDescent="0.15">
      <c r="A84" s="269">
        <v>75</v>
      </c>
      <c r="B84" s="183"/>
      <c r="C84" s="20"/>
      <c r="D84" s="18"/>
      <c r="E84" s="309">
        <f t="shared" ref="E84" si="39">SUM(G84,I84,K84,M84,O84,Q84,S84,U84,W84,Y84,AA84,AC84)</f>
        <v>0</v>
      </c>
      <c r="F84" s="109">
        <f t="shared" ref="F84" si="40">RANK(E84,$E$4:$E$85)</f>
        <v>81</v>
      </c>
      <c r="G84" s="311">
        <v>0</v>
      </c>
      <c r="H84" s="19"/>
      <c r="I84" s="270" t="str">
        <f t="shared" ref="I84" si="41">IF(H84="","",VLOOKUP(H84,H$91:I$111,2))</f>
        <v/>
      </c>
      <c r="J84" s="19"/>
      <c r="K84" s="270" t="str">
        <f t="shared" ref="K84" si="42">IF(J84="","",VLOOKUP(J84,J$91:K$111,2))</f>
        <v/>
      </c>
      <c r="L84" s="19"/>
      <c r="M84" s="270" t="str">
        <f t="shared" ref="M84" si="43">IF(L84="","",VLOOKUP(L84,L$91:M$111,2))</f>
        <v/>
      </c>
      <c r="N84" s="19"/>
      <c r="O84" s="270" t="str">
        <f t="shared" ref="O84" si="44">IF(N84="","",VLOOKUP(N84,N$91:O$113,2))</f>
        <v/>
      </c>
      <c r="P84" s="19"/>
      <c r="Q84" s="270" t="str">
        <f t="shared" ref="Q84" si="45">IF(P84="","",VLOOKUP(P84,P$91:Q$111,2))</f>
        <v/>
      </c>
      <c r="R84" s="19"/>
      <c r="S84" s="270" t="str">
        <f t="shared" ref="S84" si="46">IF(R84="","",VLOOKUP(R84,R$91:S$113,2))</f>
        <v/>
      </c>
      <c r="T84" s="19"/>
      <c r="U84" s="270" t="str">
        <f t="shared" ref="U84" si="47">IF(T84="","",VLOOKUP(T84,T$91:U$111,2))</f>
        <v/>
      </c>
      <c r="V84" s="19"/>
      <c r="W84" s="270" t="str">
        <f t="shared" ref="W84" si="48">IF(V84="","",VLOOKUP(V84,V$91:W$111,2))</f>
        <v/>
      </c>
      <c r="X84" s="19"/>
      <c r="Y84" s="270" t="str">
        <f t="shared" ref="Y84" si="49">IF(X84="","",VLOOKUP(X84,X$91:Y$113,2))</f>
        <v/>
      </c>
      <c r="Z84" s="19"/>
      <c r="AA84" s="270" t="str">
        <f t="shared" ref="AA84" si="50">IF(Z84="","",VLOOKUP(Z84,Z$91:AA$111,2))</f>
        <v/>
      </c>
      <c r="AB84" s="19"/>
      <c r="AC84" s="270" t="str">
        <f t="shared" ref="AC84" si="51">IF(AB84="","",VLOOKUP(AB84,AB$91:AC$111,2))</f>
        <v/>
      </c>
    </row>
    <row r="85" spans="1:29" ht="15.95" customHeight="1" x14ac:dyDescent="0.15">
      <c r="A85" s="269">
        <v>75</v>
      </c>
      <c r="B85" s="183"/>
      <c r="C85" s="20"/>
      <c r="D85" s="18"/>
      <c r="E85" s="309">
        <f t="shared" ref="E85" si="52">SUM(G85,I85,K85,M85,O85,Q85,S85,U85,W85,Y85,AA85,AC85)</f>
        <v>0</v>
      </c>
      <c r="F85" s="109">
        <f t="shared" ref="F85" si="53">RANK(E85,$E$4:$E$85)</f>
        <v>81</v>
      </c>
      <c r="G85" s="311">
        <v>0</v>
      </c>
      <c r="H85" s="19"/>
      <c r="I85" s="270" t="str">
        <f t="shared" ref="I85" si="54">IF(H85="","",VLOOKUP(H85,H$91:I$111,2))</f>
        <v/>
      </c>
      <c r="J85" s="19"/>
      <c r="K85" s="270" t="str">
        <f t="shared" ref="K85" si="55">IF(J85="","",VLOOKUP(J85,J$91:K$111,2))</f>
        <v/>
      </c>
      <c r="L85" s="19"/>
      <c r="M85" s="270" t="str">
        <f t="shared" ref="M85" si="56">IF(L85="","",VLOOKUP(L85,L$91:M$111,2))</f>
        <v/>
      </c>
      <c r="N85" s="19"/>
      <c r="O85" s="270" t="str">
        <f t="shared" ref="O85" si="57">IF(N85="","",VLOOKUP(N85,N$91:O$113,2))</f>
        <v/>
      </c>
      <c r="P85" s="19"/>
      <c r="Q85" s="270" t="str">
        <f t="shared" ref="Q85" si="58">IF(P85="","",VLOOKUP(P85,P$91:Q$111,2))</f>
        <v/>
      </c>
      <c r="R85" s="19"/>
      <c r="S85" s="270" t="str">
        <f t="shared" ref="S85" si="59">IF(R85="","",VLOOKUP(R85,R$91:S$113,2))</f>
        <v/>
      </c>
      <c r="T85" s="19"/>
      <c r="U85" s="270" t="str">
        <f t="shared" ref="U85" si="60">IF(T85="","",VLOOKUP(T85,T$91:U$111,2))</f>
        <v/>
      </c>
      <c r="V85" s="19"/>
      <c r="W85" s="270" t="str">
        <f t="shared" ref="W85" si="61">IF(V85="","",VLOOKUP(V85,V$91:W$111,2))</f>
        <v/>
      </c>
      <c r="X85" s="19"/>
      <c r="Y85" s="270" t="str">
        <f t="shared" ref="Y85" si="62">IF(X85="","",VLOOKUP(X85,X$91:Y$113,2))</f>
        <v/>
      </c>
      <c r="Z85" s="19"/>
      <c r="AA85" s="270" t="str">
        <f t="shared" ref="AA85" si="63">IF(Z85="","",VLOOKUP(Z85,Z$91:AA$111,2))</f>
        <v/>
      </c>
      <c r="AB85" s="19"/>
      <c r="AC85" s="270" t="str">
        <f t="shared" ref="AC85" si="64">IF(AB85="","",VLOOKUP(AB85,AB$91:AC$111,2))</f>
        <v/>
      </c>
    </row>
    <row r="86" spans="1:29" x14ac:dyDescent="0.15">
      <c r="A86" s="31"/>
      <c r="B86" s="32"/>
      <c r="C86" s="22"/>
      <c r="D86" s="23"/>
      <c r="E86" s="24"/>
      <c r="F86" s="25"/>
      <c r="G86" s="26"/>
      <c r="H86" s="27"/>
      <c r="I86" s="28"/>
      <c r="J86" s="27"/>
      <c r="K86" s="28"/>
      <c r="L86" s="29"/>
      <c r="M86" s="28"/>
      <c r="N86" s="27"/>
      <c r="O86" s="28"/>
      <c r="P86" s="27"/>
      <c r="Q86" s="28"/>
      <c r="R86" s="27"/>
      <c r="S86" s="28"/>
      <c r="T86" s="27"/>
      <c r="U86" s="28"/>
      <c r="V86" s="27"/>
      <c r="W86" s="28"/>
      <c r="X86" s="30"/>
      <c r="Y86" s="28"/>
      <c r="Z86" s="30"/>
      <c r="AA86" s="28"/>
      <c r="AB86" s="30"/>
      <c r="AC86" s="28"/>
    </row>
    <row r="87" spans="1:29" x14ac:dyDescent="0.15">
      <c r="A87" s="31"/>
      <c r="B87" s="32"/>
      <c r="C87" s="22"/>
      <c r="D87" s="23"/>
      <c r="E87" s="24"/>
      <c r="F87" s="25"/>
      <c r="G87" s="26"/>
      <c r="H87" s="27"/>
      <c r="I87" s="28"/>
      <c r="J87" s="27"/>
      <c r="K87" s="28"/>
      <c r="L87" s="29"/>
      <c r="M87" s="28"/>
      <c r="N87" s="27"/>
      <c r="O87" s="28"/>
      <c r="P87" s="27"/>
      <c r="Q87" s="28"/>
      <c r="R87" s="27"/>
      <c r="S87" s="28"/>
      <c r="T87" s="27"/>
      <c r="U87" s="28"/>
      <c r="V87" s="27"/>
      <c r="W87" s="28"/>
      <c r="X87" s="30"/>
      <c r="Y87" s="28"/>
      <c r="Z87" s="30"/>
      <c r="AA87" s="28"/>
      <c r="AB87" s="30"/>
      <c r="AC87" s="28"/>
    </row>
    <row r="88" spans="1:29" x14ac:dyDescent="0.15">
      <c r="A88" s="31"/>
      <c r="B88" s="32"/>
      <c r="C88" s="22"/>
      <c r="D88" s="23"/>
      <c r="E88" s="24"/>
      <c r="F88" s="25"/>
      <c r="G88" s="26"/>
      <c r="H88" s="27"/>
      <c r="I88" s="28"/>
      <c r="J88" s="27"/>
      <c r="K88" s="28"/>
      <c r="L88" s="29"/>
      <c r="M88" s="28"/>
      <c r="N88" s="27"/>
      <c r="O88" s="28"/>
      <c r="P88" s="27"/>
      <c r="Q88" s="28"/>
      <c r="R88" s="27"/>
      <c r="S88" s="28"/>
      <c r="T88" s="27"/>
      <c r="U88" s="28"/>
      <c r="V88" s="27"/>
      <c r="W88" s="28"/>
      <c r="X88" s="30"/>
      <c r="Y88" s="28"/>
      <c r="Z88" s="30"/>
      <c r="AA88" s="28"/>
      <c r="AB88" s="30"/>
      <c r="AC88" s="28"/>
    </row>
    <row r="89" spans="1:29" ht="14.25" thickBot="1" x14ac:dyDescent="0.2"/>
    <row r="90" spans="1:29" ht="158.25" thickBot="1" x14ac:dyDescent="0.2">
      <c r="H90" s="33" t="str">
        <f>H3</f>
        <v>令和４年度ＩＨ予選</v>
      </c>
      <c r="I90" s="34" t="s">
        <v>4</v>
      </c>
      <c r="J90" s="33" t="str">
        <f>J3</f>
        <v>令和４年度強化練習会</v>
      </c>
      <c r="K90" s="34" t="s">
        <v>4</v>
      </c>
      <c r="L90" s="33" t="str">
        <f>L3</f>
        <v>令和４年度新人大会</v>
      </c>
      <c r="M90" s="34" t="s">
        <v>4</v>
      </c>
      <c r="N90" s="33" t="str">
        <f>N3</f>
        <v>令和４年度全日本JrU18</v>
      </c>
      <c r="O90" s="34" t="s">
        <v>4</v>
      </c>
      <c r="P90" s="33" t="str">
        <f>P3</f>
        <v>令和４年度全日本JrU16</v>
      </c>
      <c r="Q90" s="34" t="s">
        <v>4</v>
      </c>
      <c r="R90" s="33" t="str">
        <f>R3</f>
        <v>令和４年度全日本JrU14</v>
      </c>
      <c r="S90" s="34" t="s">
        <v>4</v>
      </c>
      <c r="T90" s="35" t="str">
        <f>T3</f>
        <v>令和４年度岐阜県中学</v>
      </c>
      <c r="U90" s="34" t="s">
        <v>4</v>
      </c>
      <c r="V90" s="35" t="str">
        <f>V3</f>
        <v>令和４年度選抜室内Ｊ</v>
      </c>
      <c r="W90" s="34" t="s">
        <v>4</v>
      </c>
      <c r="X90" s="35" t="str">
        <f>X3</f>
        <v>令和４年度東海毎日U18</v>
      </c>
      <c r="Y90" s="34" t="s">
        <v>4</v>
      </c>
      <c r="Z90" s="35" t="str">
        <f>Z3</f>
        <v>令和４年度東海毎日U16</v>
      </c>
      <c r="AA90" s="34" t="s">
        <v>4</v>
      </c>
      <c r="AB90" s="35" t="str">
        <f>AB3</f>
        <v>令和４年度MUFGJU16</v>
      </c>
      <c r="AC90" s="34" t="s">
        <v>4</v>
      </c>
    </row>
    <row r="91" spans="1:29" x14ac:dyDescent="0.15">
      <c r="H91" s="36">
        <v>1</v>
      </c>
      <c r="I91" s="37">
        <v>33</v>
      </c>
      <c r="J91" s="36"/>
      <c r="K91" s="37">
        <v>33</v>
      </c>
      <c r="L91" s="38">
        <v>1</v>
      </c>
      <c r="M91" s="39">
        <v>33</v>
      </c>
      <c r="N91" s="36"/>
      <c r="O91" s="37">
        <v>33</v>
      </c>
      <c r="P91" s="36"/>
      <c r="Q91" s="37">
        <v>33</v>
      </c>
      <c r="R91" s="40"/>
      <c r="S91" s="37">
        <v>33</v>
      </c>
      <c r="T91" s="40"/>
      <c r="U91" s="37">
        <v>33</v>
      </c>
      <c r="V91" s="36"/>
      <c r="W91" s="37">
        <v>33</v>
      </c>
      <c r="X91" s="36"/>
      <c r="Y91" s="37">
        <v>33</v>
      </c>
      <c r="Z91" s="41"/>
      <c r="AA91" s="39">
        <v>33</v>
      </c>
      <c r="AB91" s="36"/>
      <c r="AC91" s="37">
        <v>33</v>
      </c>
    </row>
    <row r="92" spans="1:29" x14ac:dyDescent="0.15">
      <c r="H92" s="42"/>
      <c r="I92" s="43">
        <v>22</v>
      </c>
      <c r="J92" s="42">
        <v>1</v>
      </c>
      <c r="K92" s="43">
        <v>22</v>
      </c>
      <c r="L92" s="44"/>
      <c r="M92" s="45">
        <v>22</v>
      </c>
      <c r="N92" s="42">
        <v>1</v>
      </c>
      <c r="O92" s="43">
        <v>22</v>
      </c>
      <c r="P92" s="42"/>
      <c r="Q92" s="43">
        <v>22</v>
      </c>
      <c r="R92" s="46"/>
      <c r="S92" s="47">
        <v>22</v>
      </c>
      <c r="T92" s="46"/>
      <c r="U92" s="47">
        <v>22</v>
      </c>
      <c r="V92" s="42">
        <v>1</v>
      </c>
      <c r="W92" s="43">
        <v>22</v>
      </c>
      <c r="X92" s="42">
        <v>1</v>
      </c>
      <c r="Y92" s="43">
        <v>22</v>
      </c>
      <c r="Z92" s="48"/>
      <c r="AA92" s="45">
        <v>22</v>
      </c>
      <c r="AB92" s="42"/>
      <c r="AC92" s="43">
        <v>22</v>
      </c>
    </row>
    <row r="93" spans="1:29" x14ac:dyDescent="0.15">
      <c r="H93" s="42">
        <v>2</v>
      </c>
      <c r="I93" s="43">
        <v>21</v>
      </c>
      <c r="J93" s="42"/>
      <c r="K93" s="43">
        <v>21</v>
      </c>
      <c r="L93" s="44">
        <v>2</v>
      </c>
      <c r="M93" s="45">
        <v>21</v>
      </c>
      <c r="N93" s="42"/>
      <c r="O93" s="43">
        <v>21</v>
      </c>
      <c r="P93" s="42"/>
      <c r="Q93" s="43">
        <v>21</v>
      </c>
      <c r="R93" s="46"/>
      <c r="S93" s="47">
        <v>21</v>
      </c>
      <c r="T93" s="46"/>
      <c r="U93" s="47">
        <v>21</v>
      </c>
      <c r="V93" s="42"/>
      <c r="W93" s="43">
        <v>21</v>
      </c>
      <c r="X93" s="42"/>
      <c r="Y93" s="43">
        <v>21</v>
      </c>
      <c r="Z93" s="48"/>
      <c r="AA93" s="45">
        <v>21</v>
      </c>
      <c r="AB93" s="42"/>
      <c r="AC93" s="43">
        <v>21</v>
      </c>
    </row>
    <row r="94" spans="1:29" x14ac:dyDescent="0.15">
      <c r="H94" s="42">
        <v>3</v>
      </c>
      <c r="I94" s="43">
        <v>16</v>
      </c>
      <c r="J94" s="42"/>
      <c r="K94" s="43">
        <v>16</v>
      </c>
      <c r="L94" s="44">
        <v>3</v>
      </c>
      <c r="M94" s="45">
        <v>16</v>
      </c>
      <c r="N94" s="42"/>
      <c r="O94" s="43">
        <v>16</v>
      </c>
      <c r="P94" s="42"/>
      <c r="Q94" s="43">
        <v>16</v>
      </c>
      <c r="R94" s="46"/>
      <c r="S94" s="47">
        <v>16</v>
      </c>
      <c r="T94" s="46"/>
      <c r="U94" s="47">
        <v>16</v>
      </c>
      <c r="V94" s="42"/>
      <c r="W94" s="43">
        <v>16</v>
      </c>
      <c r="X94" s="42"/>
      <c r="Y94" s="43">
        <v>16</v>
      </c>
      <c r="Z94" s="48"/>
      <c r="AA94" s="45">
        <v>16</v>
      </c>
      <c r="AB94" s="42"/>
      <c r="AC94" s="43">
        <v>16</v>
      </c>
    </row>
    <row r="95" spans="1:29" x14ac:dyDescent="0.15">
      <c r="H95" s="42"/>
      <c r="I95" s="43">
        <v>14</v>
      </c>
      <c r="J95" s="42">
        <v>2</v>
      </c>
      <c r="K95" s="43">
        <v>14</v>
      </c>
      <c r="L95" s="44"/>
      <c r="M95" s="45">
        <v>14</v>
      </c>
      <c r="N95" s="42">
        <v>2</v>
      </c>
      <c r="O95" s="43">
        <v>14</v>
      </c>
      <c r="P95" s="42"/>
      <c r="Q95" s="43">
        <v>14</v>
      </c>
      <c r="R95" s="46"/>
      <c r="S95" s="47">
        <v>14</v>
      </c>
      <c r="T95" s="46"/>
      <c r="U95" s="47">
        <v>14</v>
      </c>
      <c r="V95" s="42">
        <v>2</v>
      </c>
      <c r="W95" s="43">
        <v>14</v>
      </c>
      <c r="X95" s="42">
        <v>2</v>
      </c>
      <c r="Y95" s="43">
        <v>14</v>
      </c>
      <c r="Z95" s="48"/>
      <c r="AA95" s="45">
        <v>14</v>
      </c>
      <c r="AB95" s="42"/>
      <c r="AC95" s="43">
        <v>14</v>
      </c>
    </row>
    <row r="96" spans="1:29" x14ac:dyDescent="0.15">
      <c r="H96" s="42">
        <v>4</v>
      </c>
      <c r="I96" s="43">
        <v>12</v>
      </c>
      <c r="J96" s="42"/>
      <c r="K96" s="43">
        <v>12</v>
      </c>
      <c r="L96" s="44">
        <v>4</v>
      </c>
      <c r="M96" s="45">
        <v>12</v>
      </c>
      <c r="N96" s="42"/>
      <c r="O96" s="43">
        <v>12</v>
      </c>
      <c r="P96" s="42"/>
      <c r="Q96" s="43">
        <v>12</v>
      </c>
      <c r="R96" s="46"/>
      <c r="S96" s="47">
        <v>12</v>
      </c>
      <c r="T96" s="46"/>
      <c r="U96" s="47">
        <v>12</v>
      </c>
      <c r="V96" s="42"/>
      <c r="W96" s="43">
        <v>12</v>
      </c>
      <c r="X96" s="42"/>
      <c r="Y96" s="43">
        <v>12</v>
      </c>
      <c r="Z96" s="48"/>
      <c r="AA96" s="45">
        <v>12</v>
      </c>
      <c r="AB96" s="42"/>
      <c r="AC96" s="43">
        <v>12</v>
      </c>
    </row>
    <row r="97" spans="8:29" x14ac:dyDescent="0.15">
      <c r="H97" s="42"/>
      <c r="I97" s="43">
        <v>11</v>
      </c>
      <c r="J97" s="42">
        <v>3</v>
      </c>
      <c r="K97" s="43">
        <v>11</v>
      </c>
      <c r="L97" s="44"/>
      <c r="M97" s="45">
        <v>11</v>
      </c>
      <c r="N97" s="42"/>
      <c r="O97" s="43">
        <v>11</v>
      </c>
      <c r="P97" s="42">
        <v>1</v>
      </c>
      <c r="Q97" s="43">
        <v>11</v>
      </c>
      <c r="R97" s="46"/>
      <c r="S97" s="47">
        <v>11</v>
      </c>
      <c r="T97" s="46"/>
      <c r="U97" s="47">
        <v>11</v>
      </c>
      <c r="V97" s="42"/>
      <c r="W97" s="43">
        <v>11</v>
      </c>
      <c r="X97" s="42"/>
      <c r="Y97" s="43">
        <v>11</v>
      </c>
      <c r="Z97" s="42">
        <v>1</v>
      </c>
      <c r="AA97" s="43">
        <v>11</v>
      </c>
      <c r="AB97" s="42"/>
      <c r="AC97" s="43">
        <v>11</v>
      </c>
    </row>
    <row r="98" spans="8:29" x14ac:dyDescent="0.15">
      <c r="H98" s="42">
        <v>5</v>
      </c>
      <c r="I98" s="43">
        <v>10</v>
      </c>
      <c r="J98" s="42"/>
      <c r="K98" s="43">
        <v>10</v>
      </c>
      <c r="L98" s="44">
        <v>5</v>
      </c>
      <c r="M98" s="45">
        <v>10</v>
      </c>
      <c r="N98" s="42">
        <v>3</v>
      </c>
      <c r="O98" s="43">
        <v>10</v>
      </c>
      <c r="P98" s="42"/>
      <c r="Q98" s="43">
        <v>10</v>
      </c>
      <c r="R98" s="46"/>
      <c r="S98" s="47">
        <v>10</v>
      </c>
      <c r="T98" s="40"/>
      <c r="U98" s="49">
        <v>10</v>
      </c>
      <c r="V98" s="42">
        <v>3</v>
      </c>
      <c r="W98" s="43">
        <v>10</v>
      </c>
      <c r="X98" s="42">
        <v>3</v>
      </c>
      <c r="Y98" s="43">
        <v>10</v>
      </c>
      <c r="Z98" s="36"/>
      <c r="AA98" s="50">
        <v>10</v>
      </c>
      <c r="AB98" s="48"/>
      <c r="AC98" s="43">
        <v>10</v>
      </c>
    </row>
    <row r="99" spans="8:29" x14ac:dyDescent="0.15">
      <c r="H99" s="42">
        <v>6</v>
      </c>
      <c r="I99" s="43">
        <v>9</v>
      </c>
      <c r="J99" s="42"/>
      <c r="K99" s="43">
        <v>9</v>
      </c>
      <c r="L99" s="44">
        <v>6</v>
      </c>
      <c r="M99" s="45">
        <v>9</v>
      </c>
      <c r="N99" s="42">
        <v>4</v>
      </c>
      <c r="O99" s="51">
        <v>10</v>
      </c>
      <c r="P99" s="42"/>
      <c r="Q99" s="43">
        <v>9</v>
      </c>
      <c r="R99" s="46"/>
      <c r="S99" s="52">
        <v>10</v>
      </c>
      <c r="T99" s="46"/>
      <c r="U99" s="47">
        <v>9</v>
      </c>
      <c r="V99" s="42">
        <v>4</v>
      </c>
      <c r="W99" s="43">
        <v>10</v>
      </c>
      <c r="X99" s="42">
        <v>4</v>
      </c>
      <c r="Y99" s="51">
        <v>10</v>
      </c>
      <c r="Z99" s="42"/>
      <c r="AA99" s="43">
        <v>9</v>
      </c>
      <c r="AB99" s="48"/>
      <c r="AC99" s="43">
        <v>9</v>
      </c>
    </row>
    <row r="100" spans="8:29" x14ac:dyDescent="0.15">
      <c r="H100" s="42">
        <v>7</v>
      </c>
      <c r="I100" s="43">
        <v>8</v>
      </c>
      <c r="J100" s="42">
        <v>4</v>
      </c>
      <c r="K100" s="43">
        <v>8</v>
      </c>
      <c r="L100" s="44">
        <v>7</v>
      </c>
      <c r="M100" s="45">
        <v>8</v>
      </c>
      <c r="N100" s="42"/>
      <c r="O100" s="43">
        <v>9</v>
      </c>
      <c r="P100" s="42"/>
      <c r="Q100" s="43">
        <v>8</v>
      </c>
      <c r="R100" s="46"/>
      <c r="S100" s="47">
        <v>9</v>
      </c>
      <c r="T100" s="46"/>
      <c r="U100" s="47">
        <v>8</v>
      </c>
      <c r="V100" s="42"/>
      <c r="W100" s="43">
        <v>9</v>
      </c>
      <c r="X100" s="42"/>
      <c r="Y100" s="43">
        <v>9</v>
      </c>
      <c r="Z100" s="42"/>
      <c r="AA100" s="43">
        <v>8</v>
      </c>
      <c r="AB100" s="48"/>
      <c r="AC100" s="43">
        <v>8</v>
      </c>
    </row>
    <row r="101" spans="8:29" x14ac:dyDescent="0.15">
      <c r="H101" s="42"/>
      <c r="I101" s="43">
        <v>7</v>
      </c>
      <c r="J101" s="42">
        <v>5</v>
      </c>
      <c r="K101" s="43">
        <v>7</v>
      </c>
      <c r="L101" s="44"/>
      <c r="M101" s="45">
        <v>7</v>
      </c>
      <c r="N101" s="42"/>
      <c r="O101" s="43">
        <v>8</v>
      </c>
      <c r="P101" s="42">
        <v>2</v>
      </c>
      <c r="Q101" s="43">
        <v>7</v>
      </c>
      <c r="R101" s="46"/>
      <c r="S101" s="47">
        <v>8</v>
      </c>
      <c r="T101" s="46"/>
      <c r="U101" s="47">
        <v>7</v>
      </c>
      <c r="V101" s="42">
        <v>5</v>
      </c>
      <c r="W101" s="43">
        <v>6</v>
      </c>
      <c r="X101" s="42"/>
      <c r="Y101" s="43">
        <v>8</v>
      </c>
      <c r="Z101" s="42">
        <v>2</v>
      </c>
      <c r="AA101" s="43">
        <v>7</v>
      </c>
      <c r="AB101" s="48"/>
      <c r="AC101" s="43">
        <v>7</v>
      </c>
    </row>
    <row r="102" spans="8:29" x14ac:dyDescent="0.15">
      <c r="H102" s="42">
        <v>8</v>
      </c>
      <c r="I102" s="43">
        <v>6</v>
      </c>
      <c r="J102" s="42">
        <v>6</v>
      </c>
      <c r="K102" s="43">
        <v>6</v>
      </c>
      <c r="L102" s="44">
        <v>8</v>
      </c>
      <c r="M102" s="45">
        <v>6</v>
      </c>
      <c r="N102" s="42">
        <v>5</v>
      </c>
      <c r="O102" s="43">
        <v>7</v>
      </c>
      <c r="P102" s="42">
        <v>3</v>
      </c>
      <c r="Q102" s="43">
        <v>5</v>
      </c>
      <c r="R102" s="46"/>
      <c r="S102" s="47">
        <v>7</v>
      </c>
      <c r="T102" s="46">
        <v>1</v>
      </c>
      <c r="U102" s="47">
        <v>6</v>
      </c>
      <c r="V102" s="42">
        <v>6</v>
      </c>
      <c r="W102" s="43">
        <v>6</v>
      </c>
      <c r="X102" s="42">
        <v>5</v>
      </c>
      <c r="Y102" s="43">
        <v>7</v>
      </c>
      <c r="Z102" s="42"/>
      <c r="AA102" s="43">
        <v>6</v>
      </c>
      <c r="AB102" s="48">
        <v>1</v>
      </c>
      <c r="AC102" s="43">
        <v>6</v>
      </c>
    </row>
    <row r="103" spans="8:29" x14ac:dyDescent="0.15">
      <c r="H103" s="42"/>
      <c r="I103" s="43">
        <v>5</v>
      </c>
      <c r="J103" s="42">
        <v>7</v>
      </c>
      <c r="K103" s="43">
        <v>5</v>
      </c>
      <c r="L103" s="44"/>
      <c r="M103" s="45">
        <v>5</v>
      </c>
      <c r="N103" s="42">
        <v>6</v>
      </c>
      <c r="O103" s="43">
        <v>7</v>
      </c>
      <c r="P103" s="42">
        <v>4</v>
      </c>
      <c r="Q103" s="43">
        <v>5</v>
      </c>
      <c r="R103" s="46"/>
      <c r="S103" s="47">
        <v>7</v>
      </c>
      <c r="T103" s="46"/>
      <c r="U103" s="47">
        <v>5</v>
      </c>
      <c r="V103" s="42">
        <v>7</v>
      </c>
      <c r="W103" s="43">
        <v>6</v>
      </c>
      <c r="X103" s="42">
        <v>6</v>
      </c>
      <c r="Y103" s="43">
        <v>7</v>
      </c>
      <c r="Z103" s="42">
        <v>3</v>
      </c>
      <c r="AA103" s="43">
        <v>5</v>
      </c>
      <c r="AB103" s="48"/>
      <c r="AC103" s="43">
        <v>5</v>
      </c>
    </row>
    <row r="104" spans="8:29" x14ac:dyDescent="0.15">
      <c r="H104" s="42"/>
      <c r="I104" s="43">
        <v>4</v>
      </c>
      <c r="J104" s="42">
        <v>8</v>
      </c>
      <c r="K104" s="43">
        <v>4</v>
      </c>
      <c r="L104" s="44"/>
      <c r="M104" s="45">
        <v>4</v>
      </c>
      <c r="N104" s="42"/>
      <c r="O104" s="43">
        <v>6</v>
      </c>
      <c r="P104" s="42">
        <v>5</v>
      </c>
      <c r="Q104" s="43">
        <v>4</v>
      </c>
      <c r="R104" s="46">
        <v>1</v>
      </c>
      <c r="S104" s="47">
        <v>6</v>
      </c>
      <c r="T104" s="46">
        <v>2</v>
      </c>
      <c r="U104" s="47">
        <v>4</v>
      </c>
      <c r="V104" s="42">
        <v>8</v>
      </c>
      <c r="W104" s="43">
        <v>6</v>
      </c>
      <c r="X104" s="42"/>
      <c r="Y104" s="43">
        <v>6</v>
      </c>
      <c r="Z104" s="42">
        <v>4</v>
      </c>
      <c r="AA104" s="43">
        <v>5</v>
      </c>
      <c r="AB104" s="48">
        <v>2</v>
      </c>
      <c r="AC104" s="43">
        <v>4</v>
      </c>
    </row>
    <row r="105" spans="8:29" x14ac:dyDescent="0.15">
      <c r="H105" s="42">
        <v>16</v>
      </c>
      <c r="I105" s="43">
        <v>3</v>
      </c>
      <c r="J105" s="42"/>
      <c r="K105" s="43">
        <v>3</v>
      </c>
      <c r="L105" s="44">
        <v>16</v>
      </c>
      <c r="M105" s="45">
        <v>3</v>
      </c>
      <c r="N105" s="42">
        <v>7</v>
      </c>
      <c r="O105" s="43">
        <v>5</v>
      </c>
      <c r="P105" s="42">
        <v>6</v>
      </c>
      <c r="Q105" s="43">
        <v>4</v>
      </c>
      <c r="R105" s="46"/>
      <c r="S105" s="47">
        <v>5</v>
      </c>
      <c r="T105" s="46">
        <v>3</v>
      </c>
      <c r="U105" s="47">
        <v>3</v>
      </c>
      <c r="V105" s="42"/>
      <c r="W105" s="43">
        <v>7</v>
      </c>
      <c r="X105" s="42">
        <v>7</v>
      </c>
      <c r="Y105" s="43">
        <v>5</v>
      </c>
      <c r="Z105" s="42">
        <v>5</v>
      </c>
      <c r="AA105" s="43">
        <v>4</v>
      </c>
      <c r="AB105" s="48">
        <v>3</v>
      </c>
      <c r="AC105" s="43">
        <v>3</v>
      </c>
    </row>
    <row r="106" spans="8:29" x14ac:dyDescent="0.15">
      <c r="H106" s="42"/>
      <c r="I106" s="43">
        <v>2.5</v>
      </c>
      <c r="J106" s="42">
        <v>16</v>
      </c>
      <c r="K106" s="43">
        <v>2</v>
      </c>
      <c r="L106" s="44"/>
      <c r="M106" s="45">
        <v>2.5</v>
      </c>
      <c r="N106" s="42">
        <v>8</v>
      </c>
      <c r="O106" s="43">
        <v>5</v>
      </c>
      <c r="P106" s="42">
        <v>7</v>
      </c>
      <c r="Q106" s="43">
        <v>2</v>
      </c>
      <c r="R106" s="46"/>
      <c r="S106" s="47">
        <v>5</v>
      </c>
      <c r="T106" s="46"/>
      <c r="U106" s="47">
        <v>2.5</v>
      </c>
      <c r="V106" s="42"/>
      <c r="W106" s="43">
        <v>6</v>
      </c>
      <c r="X106" s="42">
        <v>8</v>
      </c>
      <c r="Y106" s="43">
        <v>5</v>
      </c>
      <c r="Z106" s="42">
        <v>6</v>
      </c>
      <c r="AA106" s="43">
        <v>4</v>
      </c>
      <c r="AB106" s="48"/>
      <c r="AC106" s="43">
        <v>2.5</v>
      </c>
    </row>
    <row r="107" spans="8:29" x14ac:dyDescent="0.15">
      <c r="H107" s="42"/>
      <c r="I107" s="43">
        <v>2</v>
      </c>
      <c r="J107" s="42"/>
      <c r="K107" s="43">
        <v>2</v>
      </c>
      <c r="L107" s="44"/>
      <c r="M107" s="45">
        <v>2</v>
      </c>
      <c r="N107" s="42"/>
      <c r="O107" s="43">
        <v>4</v>
      </c>
      <c r="P107" s="42">
        <v>8</v>
      </c>
      <c r="Q107" s="43">
        <v>2</v>
      </c>
      <c r="R107" s="46">
        <v>2</v>
      </c>
      <c r="S107" s="47">
        <v>4</v>
      </c>
      <c r="T107" s="46">
        <v>4</v>
      </c>
      <c r="U107" s="47">
        <v>2</v>
      </c>
      <c r="V107" s="42"/>
      <c r="W107" s="43">
        <v>5</v>
      </c>
      <c r="X107" s="42"/>
      <c r="Y107" s="43">
        <v>4</v>
      </c>
      <c r="Z107" s="42">
        <v>7</v>
      </c>
      <c r="AA107" s="43">
        <v>2</v>
      </c>
      <c r="AB107" s="48">
        <v>4</v>
      </c>
      <c r="AC107" s="43">
        <v>2</v>
      </c>
    </row>
    <row r="108" spans="8:29" x14ac:dyDescent="0.15">
      <c r="H108" s="42">
        <v>32</v>
      </c>
      <c r="I108" s="43">
        <v>1.5</v>
      </c>
      <c r="J108" s="42"/>
      <c r="K108" s="43">
        <v>1.5</v>
      </c>
      <c r="L108" s="44">
        <v>32</v>
      </c>
      <c r="M108" s="45">
        <v>1.5</v>
      </c>
      <c r="N108" s="42"/>
      <c r="O108" s="43">
        <v>3</v>
      </c>
      <c r="P108" s="42">
        <v>16</v>
      </c>
      <c r="Q108" s="43">
        <v>1</v>
      </c>
      <c r="R108" s="46">
        <v>3</v>
      </c>
      <c r="S108" s="47">
        <v>3</v>
      </c>
      <c r="T108" s="46">
        <v>5</v>
      </c>
      <c r="U108" s="47">
        <v>1</v>
      </c>
      <c r="V108" s="42"/>
      <c r="W108" s="43">
        <v>4</v>
      </c>
      <c r="X108" s="42"/>
      <c r="Y108" s="43">
        <v>3</v>
      </c>
      <c r="Z108" s="42">
        <v>8</v>
      </c>
      <c r="AA108" s="43">
        <v>2</v>
      </c>
      <c r="AB108" s="48"/>
      <c r="AC108" s="43">
        <v>1.5</v>
      </c>
    </row>
    <row r="109" spans="8:29" x14ac:dyDescent="0.15">
      <c r="H109" s="42"/>
      <c r="I109" s="53">
        <v>1.25</v>
      </c>
      <c r="J109" s="42"/>
      <c r="K109" s="53">
        <v>1.25</v>
      </c>
      <c r="L109" s="44"/>
      <c r="M109" s="54">
        <v>1.25</v>
      </c>
      <c r="N109" s="55"/>
      <c r="O109" s="56">
        <v>2.5</v>
      </c>
      <c r="P109" s="42"/>
      <c r="Q109" s="43">
        <v>1</v>
      </c>
      <c r="R109" s="57">
        <v>4</v>
      </c>
      <c r="S109" s="58">
        <v>3</v>
      </c>
      <c r="T109" s="46">
        <v>6</v>
      </c>
      <c r="U109" s="47">
        <v>1</v>
      </c>
      <c r="V109" s="42"/>
      <c r="W109" s="43">
        <v>3</v>
      </c>
      <c r="X109" s="55"/>
      <c r="Y109" s="56">
        <v>2.5</v>
      </c>
      <c r="Z109" s="42">
        <v>16</v>
      </c>
      <c r="AA109" s="43">
        <v>1</v>
      </c>
      <c r="AB109" s="48"/>
      <c r="AC109" s="53">
        <v>1.25</v>
      </c>
    </row>
    <row r="110" spans="8:29" ht="14.25" thickBot="1" x14ac:dyDescent="0.2">
      <c r="H110" s="59"/>
      <c r="I110" s="60">
        <v>1</v>
      </c>
      <c r="J110" s="59">
        <v>32</v>
      </c>
      <c r="K110" s="60">
        <v>1</v>
      </c>
      <c r="L110" s="61"/>
      <c r="M110" s="62">
        <v>1</v>
      </c>
      <c r="N110" s="42">
        <v>16</v>
      </c>
      <c r="O110" s="43">
        <v>2</v>
      </c>
      <c r="P110" s="59"/>
      <c r="Q110" s="60">
        <v>1</v>
      </c>
      <c r="R110" s="46">
        <v>5</v>
      </c>
      <c r="S110" s="47">
        <v>2</v>
      </c>
      <c r="T110" s="46">
        <v>7</v>
      </c>
      <c r="U110" s="47">
        <v>1</v>
      </c>
      <c r="V110" s="42"/>
      <c r="W110" s="43">
        <v>2.5</v>
      </c>
      <c r="X110" s="42">
        <v>16</v>
      </c>
      <c r="Y110" s="43">
        <v>2</v>
      </c>
      <c r="Z110" s="42"/>
      <c r="AA110" s="43">
        <v>1</v>
      </c>
      <c r="AB110" s="63"/>
      <c r="AC110" s="60">
        <v>1</v>
      </c>
    </row>
    <row r="111" spans="8:29" ht="14.25" thickBot="1" x14ac:dyDescent="0.2">
      <c r="N111" s="42"/>
      <c r="O111" s="43">
        <v>1.5</v>
      </c>
      <c r="R111" s="46">
        <v>6</v>
      </c>
      <c r="S111" s="47">
        <v>2</v>
      </c>
      <c r="T111" s="64">
        <v>8</v>
      </c>
      <c r="U111" s="65">
        <v>1</v>
      </c>
      <c r="V111" s="42">
        <v>16</v>
      </c>
      <c r="W111" s="43">
        <v>2</v>
      </c>
      <c r="X111" s="42"/>
      <c r="Y111" s="43">
        <v>1.5</v>
      </c>
      <c r="Z111" s="66"/>
      <c r="AA111" s="67">
        <v>1</v>
      </c>
    </row>
    <row r="112" spans="8:29" x14ac:dyDescent="0.15">
      <c r="N112" s="42"/>
      <c r="O112" s="53">
        <v>1.25</v>
      </c>
      <c r="R112" s="46">
        <v>7</v>
      </c>
      <c r="S112" s="47">
        <v>1</v>
      </c>
      <c r="T112" s="68"/>
      <c r="U112" s="68"/>
      <c r="V112" s="42"/>
      <c r="W112" s="43">
        <v>1.5</v>
      </c>
      <c r="X112" s="42"/>
      <c r="Y112" s="53">
        <v>1.25</v>
      </c>
    </row>
    <row r="113" spans="14:27" ht="14.25" thickBot="1" x14ac:dyDescent="0.2">
      <c r="N113" s="59">
        <v>32</v>
      </c>
      <c r="O113" s="60">
        <v>1</v>
      </c>
      <c r="R113" s="69">
        <v>8</v>
      </c>
      <c r="S113" s="70">
        <v>1</v>
      </c>
      <c r="T113" s="68"/>
      <c r="U113" s="68"/>
      <c r="V113" s="42"/>
      <c r="W113" s="53">
        <v>1.25</v>
      </c>
      <c r="X113" s="59">
        <v>32</v>
      </c>
      <c r="Y113" s="60">
        <v>1</v>
      </c>
    </row>
    <row r="114" spans="14:27" ht="14.25" thickBot="1" x14ac:dyDescent="0.2">
      <c r="V114" s="59"/>
      <c r="W114" s="60">
        <v>1</v>
      </c>
      <c r="X114" s="71"/>
      <c r="Y114" s="72"/>
      <c r="Z114" s="71"/>
      <c r="AA114" s="72"/>
    </row>
  </sheetData>
  <autoFilter ref="A3:AC85">
    <sortState ref="A4:AC42">
      <sortCondition descending="1" ref="E3:E42"/>
    </sortState>
  </autoFilter>
  <sortState ref="A4:AC83">
    <sortCondition descending="1" ref="E4:E83"/>
    <sortCondition descending="1" ref="C4:C83"/>
    <sortCondition ref="D4:D83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14"/>
  <sheetViews>
    <sheetView view="pageBreakPreview" zoomScale="70" zoomScaleNormal="80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212" customWidth="1"/>
    <col min="2" max="2" width="12.625" style="236" customWidth="1"/>
    <col min="3" max="3" width="4.875" style="237" customWidth="1"/>
    <col min="4" max="4" width="10.875" style="232" customWidth="1"/>
    <col min="5" max="5" width="9.375" style="212" customWidth="1"/>
    <col min="6" max="6" width="7.625" style="212" customWidth="1"/>
    <col min="7" max="7" width="9.375" style="233" customWidth="1"/>
    <col min="8" max="17" width="5.625" style="212" customWidth="1"/>
    <col min="18" max="21" width="5.625" style="226" customWidth="1"/>
    <col min="22" max="25" width="5.625" style="212" customWidth="1"/>
    <col min="26" max="26" width="5.875" style="235" customWidth="1"/>
    <col min="27" max="29" width="5.875" style="212" customWidth="1"/>
    <col min="30" max="16384" width="9" style="212"/>
  </cols>
  <sheetData>
    <row r="1" spans="1:29" ht="28.35" customHeight="1" x14ac:dyDescent="0.15">
      <c r="A1" s="312" t="s">
        <v>483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2" spans="1:29" ht="18.95" customHeight="1" thickBot="1" x14ac:dyDescent="0.2">
      <c r="A2" s="292"/>
      <c r="B2" s="101"/>
      <c r="C2" s="102"/>
      <c r="D2" s="103"/>
      <c r="G2" s="10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</row>
    <row r="3" spans="1:29" s="222" customFormat="1" ht="177.75" customHeight="1" thickBot="1" x14ac:dyDescent="0.2">
      <c r="A3" s="4" t="s">
        <v>17</v>
      </c>
      <c r="B3" s="264" t="s">
        <v>1</v>
      </c>
      <c r="C3" s="265" t="s">
        <v>2</v>
      </c>
      <c r="D3" s="266" t="s">
        <v>3</v>
      </c>
      <c r="E3" s="215" t="s">
        <v>305</v>
      </c>
      <c r="F3" s="216" t="s">
        <v>317</v>
      </c>
      <c r="G3" s="217" t="s">
        <v>307</v>
      </c>
      <c r="H3" s="218" t="s">
        <v>308</v>
      </c>
      <c r="I3" s="10" t="s">
        <v>7</v>
      </c>
      <c r="J3" s="219" t="s">
        <v>310</v>
      </c>
      <c r="K3" s="10" t="s">
        <v>7</v>
      </c>
      <c r="L3" s="220" t="s">
        <v>309</v>
      </c>
      <c r="M3" s="10" t="s">
        <v>7</v>
      </c>
      <c r="N3" s="219" t="s">
        <v>311</v>
      </c>
      <c r="O3" s="221" t="s">
        <v>7</v>
      </c>
      <c r="P3" s="219" t="s">
        <v>312</v>
      </c>
      <c r="Q3" s="10" t="s">
        <v>7</v>
      </c>
      <c r="R3" s="182" t="s">
        <v>313</v>
      </c>
      <c r="S3" s="13" t="s">
        <v>7</v>
      </c>
      <c r="T3" s="182" t="s">
        <v>314</v>
      </c>
      <c r="U3" s="13" t="s">
        <v>7</v>
      </c>
      <c r="V3" s="220" t="s">
        <v>318</v>
      </c>
      <c r="W3" s="6" t="s">
        <v>7</v>
      </c>
      <c r="X3" s="219" t="s">
        <v>315</v>
      </c>
      <c r="Y3" s="10" t="s">
        <v>7</v>
      </c>
      <c r="Z3" s="219" t="s">
        <v>316</v>
      </c>
      <c r="AA3" s="10" t="s">
        <v>7</v>
      </c>
      <c r="AB3" s="219" t="s">
        <v>319</v>
      </c>
      <c r="AC3" s="10" t="s">
        <v>7</v>
      </c>
    </row>
    <row r="4" spans="1:29" s="226" customFormat="1" ht="15.95" customHeight="1" x14ac:dyDescent="0.15">
      <c r="A4" s="275">
        <v>1</v>
      </c>
      <c r="B4" s="171" t="s">
        <v>144</v>
      </c>
      <c r="C4" s="224">
        <v>2</v>
      </c>
      <c r="D4" s="172" t="s">
        <v>152</v>
      </c>
      <c r="E4" s="304">
        <f t="shared" ref="E4:E35" si="0">SUM(G4,I4,K4,M4,O4,Q4,S4,U4,W4,Y4,AA4,AC4)</f>
        <v>83</v>
      </c>
      <c r="F4" s="225">
        <f t="shared" ref="F4:F35" si="1">RANK(E4,$E$4:$E$87)</f>
        <v>1</v>
      </c>
      <c r="G4" s="306">
        <v>15</v>
      </c>
      <c r="H4" s="112">
        <v>1</v>
      </c>
      <c r="I4" s="173">
        <f t="shared" ref="I4:I35" si="2">IF(H4="","",VLOOKUP(H4,H$91:I$114,2))</f>
        <v>33</v>
      </c>
      <c r="J4" s="112">
        <v>8</v>
      </c>
      <c r="K4" s="173">
        <f t="shared" ref="K4:K35" si="3">IF(J4="","",VLOOKUP(J4,J$91:K$114,2))</f>
        <v>4</v>
      </c>
      <c r="L4" s="112">
        <v>2</v>
      </c>
      <c r="M4" s="173">
        <f t="shared" ref="M4:M35" si="4">IF(L4="","",VLOOKUP(L4,L$91:M$114,2))</f>
        <v>21</v>
      </c>
      <c r="N4" s="112">
        <v>3</v>
      </c>
      <c r="O4" s="173">
        <f t="shared" ref="O4:O35" si="5">IF(N4="","",VLOOKUP(N4,N$91:O$113,2))</f>
        <v>10</v>
      </c>
      <c r="P4" s="112"/>
      <c r="Q4" s="173" t="str">
        <f t="shared" ref="Q4:Q35" si="6">IF(P4="","",VLOOKUP(P4,P$91:Q$114,2))</f>
        <v/>
      </c>
      <c r="R4" s="112"/>
      <c r="S4" s="173" t="str">
        <f t="shared" ref="S4:S35" si="7">IF(R4="","",VLOOKUP(R4,R$91:S$113,2))</f>
        <v/>
      </c>
      <c r="T4" s="112"/>
      <c r="U4" s="173" t="str">
        <f t="shared" ref="U4:U35" si="8">IF(T4="","",VLOOKUP(T4,T$91:U$114,2))</f>
        <v/>
      </c>
      <c r="V4" s="112"/>
      <c r="W4" s="173" t="str">
        <f t="shared" ref="W4:W35" si="9">IF(V4="","",VLOOKUP(V4,V$91:W$114,2))</f>
        <v/>
      </c>
      <c r="X4" s="112"/>
      <c r="Y4" s="173" t="str">
        <f t="shared" ref="Y4:Y35" si="10">IF(X4="","",VLOOKUP(X4,X$91:Y$114,2))</f>
        <v/>
      </c>
      <c r="Z4" s="112"/>
      <c r="AA4" s="173" t="str">
        <f t="shared" ref="AA4:AA35" si="11">IF(Z4="","",VLOOKUP(Z4,Z$91:AA$114,2))</f>
        <v/>
      </c>
      <c r="AB4" s="112"/>
      <c r="AC4" s="173" t="str">
        <f t="shared" ref="AC4:AC35" si="12">IF(AB4="","",VLOOKUP(AB4,AB$91:AC$114,2))</f>
        <v/>
      </c>
    </row>
    <row r="5" spans="1:29" ht="15.95" customHeight="1" x14ac:dyDescent="0.15">
      <c r="A5" s="275">
        <v>2</v>
      </c>
      <c r="B5" s="167" t="s">
        <v>27</v>
      </c>
      <c r="C5" s="227">
        <v>2</v>
      </c>
      <c r="D5" s="174" t="s">
        <v>135</v>
      </c>
      <c r="E5" s="305">
        <f t="shared" si="0"/>
        <v>81</v>
      </c>
      <c r="F5" s="228">
        <f t="shared" si="1"/>
        <v>2</v>
      </c>
      <c r="G5" s="307">
        <v>40</v>
      </c>
      <c r="H5" s="19">
        <v>8</v>
      </c>
      <c r="I5" s="175">
        <f t="shared" si="2"/>
        <v>6</v>
      </c>
      <c r="J5" s="19">
        <v>32</v>
      </c>
      <c r="K5" s="175">
        <f t="shared" si="3"/>
        <v>1</v>
      </c>
      <c r="L5" s="19">
        <v>4</v>
      </c>
      <c r="M5" s="175">
        <f t="shared" si="4"/>
        <v>12</v>
      </c>
      <c r="N5" s="19">
        <v>1</v>
      </c>
      <c r="O5" s="175">
        <f t="shared" si="5"/>
        <v>22</v>
      </c>
      <c r="P5" s="19"/>
      <c r="Q5" s="175" t="str">
        <f t="shared" si="6"/>
        <v/>
      </c>
      <c r="R5" s="19"/>
      <c r="S5" s="175" t="str">
        <f t="shared" si="7"/>
        <v/>
      </c>
      <c r="T5" s="19"/>
      <c r="U5" s="175" t="str">
        <f t="shared" si="8"/>
        <v/>
      </c>
      <c r="V5" s="19"/>
      <c r="W5" s="175" t="str">
        <f t="shared" si="9"/>
        <v/>
      </c>
      <c r="X5" s="19"/>
      <c r="Y5" s="175" t="str">
        <f t="shared" si="10"/>
        <v/>
      </c>
      <c r="Z5" s="19"/>
      <c r="AA5" s="175" t="str">
        <f t="shared" si="11"/>
        <v/>
      </c>
      <c r="AB5" s="19"/>
      <c r="AC5" s="175" t="str">
        <f t="shared" si="12"/>
        <v/>
      </c>
    </row>
    <row r="6" spans="1:29" ht="15.95" customHeight="1" x14ac:dyDescent="0.15">
      <c r="A6" s="275">
        <v>3</v>
      </c>
      <c r="B6" s="167" t="s">
        <v>164</v>
      </c>
      <c r="C6" s="227">
        <v>1</v>
      </c>
      <c r="D6" s="174" t="s">
        <v>20</v>
      </c>
      <c r="E6" s="305">
        <f t="shared" si="0"/>
        <v>75</v>
      </c>
      <c r="F6" s="228">
        <f t="shared" si="1"/>
        <v>3</v>
      </c>
      <c r="G6" s="307">
        <v>13</v>
      </c>
      <c r="H6" s="19">
        <v>16</v>
      </c>
      <c r="I6" s="175">
        <f t="shared" si="2"/>
        <v>3</v>
      </c>
      <c r="J6" s="19">
        <v>1</v>
      </c>
      <c r="K6" s="175">
        <f t="shared" si="3"/>
        <v>22</v>
      </c>
      <c r="L6" s="19">
        <v>1</v>
      </c>
      <c r="M6" s="175">
        <f t="shared" si="4"/>
        <v>33</v>
      </c>
      <c r="N6" s="19"/>
      <c r="O6" s="175" t="str">
        <f t="shared" si="5"/>
        <v/>
      </c>
      <c r="P6" s="19">
        <v>5</v>
      </c>
      <c r="Q6" s="175">
        <f t="shared" si="6"/>
        <v>4</v>
      </c>
      <c r="R6" s="19"/>
      <c r="S6" s="175" t="str">
        <f t="shared" si="7"/>
        <v/>
      </c>
      <c r="T6" s="19"/>
      <c r="U6" s="175" t="str">
        <f t="shared" si="8"/>
        <v/>
      </c>
      <c r="V6" s="19"/>
      <c r="W6" s="175" t="str">
        <f t="shared" si="9"/>
        <v/>
      </c>
      <c r="X6" s="19"/>
      <c r="Y6" s="175" t="str">
        <f t="shared" si="10"/>
        <v/>
      </c>
      <c r="Z6" s="19"/>
      <c r="AA6" s="175" t="str">
        <f t="shared" si="11"/>
        <v/>
      </c>
      <c r="AB6" s="19"/>
      <c r="AC6" s="175" t="str">
        <f t="shared" si="12"/>
        <v/>
      </c>
    </row>
    <row r="7" spans="1:29" ht="15.95" customHeight="1" x14ac:dyDescent="0.15">
      <c r="A7" s="275">
        <v>4</v>
      </c>
      <c r="B7" s="167" t="s">
        <v>162</v>
      </c>
      <c r="C7" s="227">
        <v>1</v>
      </c>
      <c r="D7" s="174" t="s">
        <v>20</v>
      </c>
      <c r="E7" s="305">
        <f t="shared" si="0"/>
        <v>61</v>
      </c>
      <c r="F7" s="228">
        <f t="shared" si="1"/>
        <v>4</v>
      </c>
      <c r="G7" s="307">
        <v>19</v>
      </c>
      <c r="H7" s="19">
        <v>4</v>
      </c>
      <c r="I7" s="175">
        <f t="shared" si="2"/>
        <v>12</v>
      </c>
      <c r="J7" s="19">
        <v>5</v>
      </c>
      <c r="K7" s="175">
        <f t="shared" si="3"/>
        <v>7</v>
      </c>
      <c r="L7" s="19">
        <v>3</v>
      </c>
      <c r="M7" s="175">
        <f t="shared" si="4"/>
        <v>16</v>
      </c>
      <c r="N7" s="19"/>
      <c r="O7" s="175" t="str">
        <f t="shared" si="5"/>
        <v/>
      </c>
      <c r="P7" s="19">
        <v>2</v>
      </c>
      <c r="Q7" s="175">
        <f t="shared" si="6"/>
        <v>7</v>
      </c>
      <c r="R7" s="19"/>
      <c r="S7" s="175" t="str">
        <f t="shared" si="7"/>
        <v/>
      </c>
      <c r="T7" s="19"/>
      <c r="U7" s="175" t="str">
        <f t="shared" si="8"/>
        <v/>
      </c>
      <c r="V7" s="19"/>
      <c r="W7" s="175" t="str">
        <f t="shared" si="9"/>
        <v/>
      </c>
      <c r="X7" s="19"/>
      <c r="Y7" s="175" t="str">
        <f t="shared" si="10"/>
        <v/>
      </c>
      <c r="Z7" s="19"/>
      <c r="AA7" s="175" t="str">
        <f t="shared" si="11"/>
        <v/>
      </c>
      <c r="AB7" s="19"/>
      <c r="AC7" s="175" t="str">
        <f t="shared" si="12"/>
        <v/>
      </c>
    </row>
    <row r="8" spans="1:29" ht="15.95" customHeight="1" x14ac:dyDescent="0.15">
      <c r="A8" s="275">
        <v>5</v>
      </c>
      <c r="B8" s="167" t="s">
        <v>51</v>
      </c>
      <c r="C8" s="227">
        <v>3</v>
      </c>
      <c r="D8" s="174" t="s">
        <v>20</v>
      </c>
      <c r="E8" s="305">
        <f t="shared" si="0"/>
        <v>59.5</v>
      </c>
      <c r="F8" s="228">
        <f t="shared" si="1"/>
        <v>5</v>
      </c>
      <c r="G8" s="307">
        <v>29.5</v>
      </c>
      <c r="H8" s="19">
        <v>3</v>
      </c>
      <c r="I8" s="175">
        <f t="shared" si="2"/>
        <v>16</v>
      </c>
      <c r="J8" s="19"/>
      <c r="K8" s="175" t="str">
        <f t="shared" si="3"/>
        <v/>
      </c>
      <c r="L8" s="19"/>
      <c r="M8" s="175" t="str">
        <f t="shared" si="4"/>
        <v/>
      </c>
      <c r="N8" s="19">
        <v>2</v>
      </c>
      <c r="O8" s="175">
        <f t="shared" si="5"/>
        <v>14</v>
      </c>
      <c r="P8" s="19"/>
      <c r="Q8" s="175" t="str">
        <f t="shared" si="6"/>
        <v/>
      </c>
      <c r="R8" s="19"/>
      <c r="S8" s="175" t="str">
        <f t="shared" si="7"/>
        <v/>
      </c>
      <c r="T8" s="19"/>
      <c r="U8" s="175" t="str">
        <f t="shared" si="8"/>
        <v/>
      </c>
      <c r="V8" s="19"/>
      <c r="W8" s="175" t="str">
        <f t="shared" si="9"/>
        <v/>
      </c>
      <c r="X8" s="19"/>
      <c r="Y8" s="175" t="str">
        <f t="shared" si="10"/>
        <v/>
      </c>
      <c r="Z8" s="19"/>
      <c r="AA8" s="175" t="str">
        <f t="shared" si="11"/>
        <v/>
      </c>
      <c r="AB8" s="19"/>
      <c r="AC8" s="175" t="str">
        <f t="shared" si="12"/>
        <v/>
      </c>
    </row>
    <row r="9" spans="1:29" ht="15.95" customHeight="1" x14ac:dyDescent="0.15">
      <c r="A9" s="275">
        <v>6</v>
      </c>
      <c r="B9" s="167" t="s">
        <v>131</v>
      </c>
      <c r="C9" s="227">
        <v>3</v>
      </c>
      <c r="D9" s="174" t="s">
        <v>9</v>
      </c>
      <c r="E9" s="305">
        <f t="shared" si="0"/>
        <v>57</v>
      </c>
      <c r="F9" s="228">
        <f t="shared" si="1"/>
        <v>6</v>
      </c>
      <c r="G9" s="307">
        <v>39</v>
      </c>
      <c r="H9" s="19">
        <v>7</v>
      </c>
      <c r="I9" s="175">
        <f t="shared" si="2"/>
        <v>8</v>
      </c>
      <c r="J9" s="19"/>
      <c r="K9" s="175" t="str">
        <f t="shared" si="3"/>
        <v/>
      </c>
      <c r="L9" s="19"/>
      <c r="M9" s="175" t="str">
        <f t="shared" si="4"/>
        <v/>
      </c>
      <c r="N9" s="19">
        <v>4</v>
      </c>
      <c r="O9" s="175">
        <f t="shared" si="5"/>
        <v>10</v>
      </c>
      <c r="P9" s="19"/>
      <c r="Q9" s="175" t="str">
        <f t="shared" si="6"/>
        <v/>
      </c>
      <c r="R9" s="19"/>
      <c r="S9" s="175" t="str">
        <f t="shared" si="7"/>
        <v/>
      </c>
      <c r="T9" s="19"/>
      <c r="U9" s="175" t="str">
        <f t="shared" si="8"/>
        <v/>
      </c>
      <c r="V9" s="19"/>
      <c r="W9" s="175" t="str">
        <f t="shared" si="9"/>
        <v/>
      </c>
      <c r="X9" s="19"/>
      <c r="Y9" s="175" t="str">
        <f t="shared" si="10"/>
        <v/>
      </c>
      <c r="Z9" s="19"/>
      <c r="AA9" s="175" t="str">
        <f t="shared" si="11"/>
        <v/>
      </c>
      <c r="AB9" s="19"/>
      <c r="AC9" s="175" t="str">
        <f t="shared" si="12"/>
        <v/>
      </c>
    </row>
    <row r="10" spans="1:29" ht="15.95" customHeight="1" x14ac:dyDescent="0.15">
      <c r="A10" s="275">
        <v>7</v>
      </c>
      <c r="B10" s="167" t="s">
        <v>165</v>
      </c>
      <c r="C10" s="227">
        <v>1</v>
      </c>
      <c r="D10" s="174" t="s">
        <v>59</v>
      </c>
      <c r="E10" s="305">
        <f t="shared" si="0"/>
        <v>53</v>
      </c>
      <c r="F10" s="228">
        <f t="shared" si="1"/>
        <v>7</v>
      </c>
      <c r="G10" s="307">
        <v>10</v>
      </c>
      <c r="H10" s="19">
        <v>5</v>
      </c>
      <c r="I10" s="175">
        <f t="shared" si="2"/>
        <v>10</v>
      </c>
      <c r="J10" s="19">
        <v>2</v>
      </c>
      <c r="K10" s="175">
        <f t="shared" si="3"/>
        <v>14</v>
      </c>
      <c r="L10" s="19">
        <v>7</v>
      </c>
      <c r="M10" s="175">
        <f t="shared" si="4"/>
        <v>8</v>
      </c>
      <c r="N10" s="19"/>
      <c r="O10" s="175" t="str">
        <f t="shared" si="5"/>
        <v/>
      </c>
      <c r="P10" s="19">
        <v>1</v>
      </c>
      <c r="Q10" s="175">
        <f t="shared" si="6"/>
        <v>11</v>
      </c>
      <c r="R10" s="19"/>
      <c r="S10" s="175" t="str">
        <f t="shared" si="7"/>
        <v/>
      </c>
      <c r="T10" s="19"/>
      <c r="U10" s="175" t="str">
        <f t="shared" si="8"/>
        <v/>
      </c>
      <c r="V10" s="19"/>
      <c r="W10" s="175" t="str">
        <f t="shared" si="9"/>
        <v/>
      </c>
      <c r="X10" s="19"/>
      <c r="Y10" s="175" t="str">
        <f t="shared" si="10"/>
        <v/>
      </c>
      <c r="Z10" s="19"/>
      <c r="AA10" s="175" t="str">
        <f t="shared" si="11"/>
        <v/>
      </c>
      <c r="AB10" s="19"/>
      <c r="AC10" s="175" t="str">
        <f t="shared" si="12"/>
        <v/>
      </c>
    </row>
    <row r="11" spans="1:29" ht="15.95" customHeight="1" x14ac:dyDescent="0.15">
      <c r="A11" s="275">
        <v>8</v>
      </c>
      <c r="B11" s="167" t="s">
        <v>163</v>
      </c>
      <c r="C11" s="227">
        <v>1</v>
      </c>
      <c r="D11" s="174" t="s">
        <v>20</v>
      </c>
      <c r="E11" s="305">
        <f t="shared" si="0"/>
        <v>37</v>
      </c>
      <c r="F11" s="228">
        <f t="shared" si="1"/>
        <v>8</v>
      </c>
      <c r="G11" s="307">
        <v>10</v>
      </c>
      <c r="H11" s="19">
        <v>2</v>
      </c>
      <c r="I11" s="175">
        <f t="shared" si="2"/>
        <v>21</v>
      </c>
      <c r="J11" s="19">
        <v>32</v>
      </c>
      <c r="K11" s="175">
        <f t="shared" si="3"/>
        <v>1</v>
      </c>
      <c r="L11" s="19"/>
      <c r="M11" s="175" t="str">
        <f t="shared" si="4"/>
        <v/>
      </c>
      <c r="N11" s="19"/>
      <c r="O11" s="175" t="str">
        <f t="shared" si="5"/>
        <v/>
      </c>
      <c r="P11" s="19">
        <v>3</v>
      </c>
      <c r="Q11" s="175">
        <f t="shared" si="6"/>
        <v>5</v>
      </c>
      <c r="R11" s="19"/>
      <c r="S11" s="175" t="str">
        <f t="shared" si="7"/>
        <v/>
      </c>
      <c r="T11" s="19"/>
      <c r="U11" s="175" t="str">
        <f t="shared" si="8"/>
        <v/>
      </c>
      <c r="V11" s="19"/>
      <c r="W11" s="175" t="str">
        <f t="shared" si="9"/>
        <v/>
      </c>
      <c r="X11" s="19"/>
      <c r="Y11" s="175" t="str">
        <f t="shared" si="10"/>
        <v/>
      </c>
      <c r="Z11" s="19"/>
      <c r="AA11" s="175" t="str">
        <f t="shared" si="11"/>
        <v/>
      </c>
      <c r="AB11" s="19"/>
      <c r="AC11" s="175" t="str">
        <f t="shared" si="12"/>
        <v/>
      </c>
    </row>
    <row r="12" spans="1:29" ht="15.95" customHeight="1" x14ac:dyDescent="0.15">
      <c r="A12" s="275">
        <v>9</v>
      </c>
      <c r="B12" s="167" t="s">
        <v>70</v>
      </c>
      <c r="C12" s="227">
        <v>3</v>
      </c>
      <c r="D12" s="174" t="s">
        <v>20</v>
      </c>
      <c r="E12" s="305">
        <f t="shared" si="0"/>
        <v>36.25</v>
      </c>
      <c r="F12" s="228">
        <f t="shared" si="1"/>
        <v>9</v>
      </c>
      <c r="G12" s="307">
        <v>20.25</v>
      </c>
      <c r="H12" s="19">
        <v>6</v>
      </c>
      <c r="I12" s="175">
        <f t="shared" si="2"/>
        <v>9</v>
      </c>
      <c r="J12" s="19"/>
      <c r="K12" s="175" t="str">
        <f t="shared" si="3"/>
        <v/>
      </c>
      <c r="L12" s="19"/>
      <c r="M12" s="175" t="str">
        <f t="shared" si="4"/>
        <v/>
      </c>
      <c r="N12" s="19">
        <v>5</v>
      </c>
      <c r="O12" s="175">
        <f t="shared" si="5"/>
        <v>7</v>
      </c>
      <c r="P12" s="19"/>
      <c r="Q12" s="175" t="str">
        <f t="shared" si="6"/>
        <v/>
      </c>
      <c r="R12" s="19"/>
      <c r="S12" s="175" t="str">
        <f t="shared" si="7"/>
        <v/>
      </c>
      <c r="T12" s="19"/>
      <c r="U12" s="175" t="str">
        <f t="shared" si="8"/>
        <v/>
      </c>
      <c r="V12" s="19"/>
      <c r="W12" s="175" t="str">
        <f t="shared" si="9"/>
        <v/>
      </c>
      <c r="X12" s="19"/>
      <c r="Y12" s="175" t="str">
        <f t="shared" si="10"/>
        <v/>
      </c>
      <c r="Z12" s="19"/>
      <c r="AA12" s="175" t="str">
        <f t="shared" si="11"/>
        <v/>
      </c>
      <c r="AB12" s="19"/>
      <c r="AC12" s="175" t="str">
        <f t="shared" si="12"/>
        <v/>
      </c>
    </row>
    <row r="13" spans="1:29" ht="15.95" customHeight="1" x14ac:dyDescent="0.15">
      <c r="A13" s="275">
        <v>10</v>
      </c>
      <c r="B13" s="167" t="s">
        <v>167</v>
      </c>
      <c r="C13" s="227">
        <v>1</v>
      </c>
      <c r="D13" s="174" t="s">
        <v>20</v>
      </c>
      <c r="E13" s="305">
        <f t="shared" si="0"/>
        <v>34.5</v>
      </c>
      <c r="F13" s="228">
        <f t="shared" si="1"/>
        <v>10</v>
      </c>
      <c r="G13" s="307">
        <v>7</v>
      </c>
      <c r="H13" s="19">
        <v>32</v>
      </c>
      <c r="I13" s="175">
        <f t="shared" si="2"/>
        <v>1.5</v>
      </c>
      <c r="J13" s="19">
        <v>3</v>
      </c>
      <c r="K13" s="175">
        <f t="shared" si="3"/>
        <v>11</v>
      </c>
      <c r="L13" s="19">
        <v>5</v>
      </c>
      <c r="M13" s="175">
        <f t="shared" si="4"/>
        <v>10</v>
      </c>
      <c r="N13" s="19"/>
      <c r="O13" s="175" t="str">
        <f t="shared" si="5"/>
        <v/>
      </c>
      <c r="P13" s="19">
        <v>4</v>
      </c>
      <c r="Q13" s="175">
        <f t="shared" si="6"/>
        <v>5</v>
      </c>
      <c r="R13" s="19"/>
      <c r="S13" s="175" t="str">
        <f t="shared" si="7"/>
        <v/>
      </c>
      <c r="T13" s="19"/>
      <c r="U13" s="175" t="str">
        <f t="shared" si="8"/>
        <v/>
      </c>
      <c r="V13" s="19"/>
      <c r="W13" s="175" t="str">
        <f t="shared" si="9"/>
        <v/>
      </c>
      <c r="X13" s="19"/>
      <c r="Y13" s="175" t="str">
        <f t="shared" si="10"/>
        <v/>
      </c>
      <c r="Z13" s="19"/>
      <c r="AA13" s="175" t="str">
        <f t="shared" si="11"/>
        <v/>
      </c>
      <c r="AB13" s="19"/>
      <c r="AC13" s="175" t="str">
        <f t="shared" si="12"/>
        <v/>
      </c>
    </row>
    <row r="14" spans="1:29" ht="15.95" customHeight="1" x14ac:dyDescent="0.15">
      <c r="A14" s="275">
        <v>11</v>
      </c>
      <c r="B14" s="167" t="s">
        <v>89</v>
      </c>
      <c r="C14" s="227">
        <v>3</v>
      </c>
      <c r="D14" s="174" t="s">
        <v>20</v>
      </c>
      <c r="E14" s="305">
        <f t="shared" si="0"/>
        <v>25.5</v>
      </c>
      <c r="F14" s="228">
        <f t="shared" si="1"/>
        <v>11</v>
      </c>
      <c r="G14" s="307">
        <v>17.5</v>
      </c>
      <c r="H14" s="19">
        <v>16</v>
      </c>
      <c r="I14" s="175">
        <f t="shared" si="2"/>
        <v>3</v>
      </c>
      <c r="J14" s="19"/>
      <c r="K14" s="175" t="str">
        <f t="shared" si="3"/>
        <v/>
      </c>
      <c r="L14" s="19"/>
      <c r="M14" s="175" t="str">
        <f t="shared" si="4"/>
        <v/>
      </c>
      <c r="N14" s="19">
        <v>7</v>
      </c>
      <c r="O14" s="175">
        <f t="shared" si="5"/>
        <v>5</v>
      </c>
      <c r="P14" s="19"/>
      <c r="Q14" s="175" t="str">
        <f t="shared" si="6"/>
        <v/>
      </c>
      <c r="R14" s="19"/>
      <c r="S14" s="175" t="str">
        <f t="shared" si="7"/>
        <v/>
      </c>
      <c r="T14" s="19"/>
      <c r="U14" s="175" t="str">
        <f t="shared" si="8"/>
        <v/>
      </c>
      <c r="V14" s="19"/>
      <c r="W14" s="175" t="str">
        <f t="shared" si="9"/>
        <v/>
      </c>
      <c r="X14" s="19"/>
      <c r="Y14" s="175" t="str">
        <f t="shared" si="10"/>
        <v/>
      </c>
      <c r="Z14" s="19"/>
      <c r="AA14" s="175" t="str">
        <f t="shared" si="11"/>
        <v/>
      </c>
      <c r="AB14" s="19"/>
      <c r="AC14" s="175" t="str">
        <f t="shared" si="12"/>
        <v/>
      </c>
    </row>
    <row r="15" spans="1:29" ht="15.95" customHeight="1" x14ac:dyDescent="0.15">
      <c r="A15" s="275">
        <v>12</v>
      </c>
      <c r="B15" s="167" t="s">
        <v>90</v>
      </c>
      <c r="C15" s="227">
        <v>3</v>
      </c>
      <c r="D15" s="174" t="s">
        <v>20</v>
      </c>
      <c r="E15" s="305">
        <f t="shared" si="0"/>
        <v>25.5</v>
      </c>
      <c r="F15" s="228">
        <f t="shared" si="1"/>
        <v>11</v>
      </c>
      <c r="G15" s="307">
        <v>15.5</v>
      </c>
      <c r="H15" s="19">
        <v>16</v>
      </c>
      <c r="I15" s="175">
        <f t="shared" si="2"/>
        <v>3</v>
      </c>
      <c r="J15" s="19"/>
      <c r="K15" s="175" t="str">
        <f t="shared" si="3"/>
        <v/>
      </c>
      <c r="L15" s="19"/>
      <c r="M15" s="175" t="str">
        <f t="shared" si="4"/>
        <v/>
      </c>
      <c r="N15" s="19">
        <v>6</v>
      </c>
      <c r="O15" s="175">
        <f t="shared" si="5"/>
        <v>7</v>
      </c>
      <c r="P15" s="19"/>
      <c r="Q15" s="175" t="str">
        <f t="shared" si="6"/>
        <v/>
      </c>
      <c r="R15" s="19"/>
      <c r="S15" s="175" t="str">
        <f t="shared" si="7"/>
        <v/>
      </c>
      <c r="T15" s="19"/>
      <c r="U15" s="175" t="str">
        <f t="shared" si="8"/>
        <v/>
      </c>
      <c r="V15" s="19"/>
      <c r="W15" s="175" t="str">
        <f t="shared" si="9"/>
        <v/>
      </c>
      <c r="X15" s="19"/>
      <c r="Y15" s="175" t="str">
        <f t="shared" si="10"/>
        <v/>
      </c>
      <c r="Z15" s="19"/>
      <c r="AA15" s="175" t="str">
        <f t="shared" si="11"/>
        <v/>
      </c>
      <c r="AB15" s="19"/>
      <c r="AC15" s="175" t="str">
        <f t="shared" si="12"/>
        <v/>
      </c>
    </row>
    <row r="16" spans="1:29" ht="15.95" customHeight="1" x14ac:dyDescent="0.15">
      <c r="A16" s="275">
        <v>13</v>
      </c>
      <c r="B16" s="167" t="s">
        <v>356</v>
      </c>
      <c r="C16" s="227">
        <v>1</v>
      </c>
      <c r="D16" s="174" t="s">
        <v>20</v>
      </c>
      <c r="E16" s="305">
        <f t="shared" si="0"/>
        <v>22</v>
      </c>
      <c r="F16" s="228">
        <f t="shared" si="1"/>
        <v>13</v>
      </c>
      <c r="G16" s="307">
        <v>0</v>
      </c>
      <c r="H16" s="19">
        <v>16</v>
      </c>
      <c r="I16" s="175">
        <f t="shared" si="2"/>
        <v>3</v>
      </c>
      <c r="J16" s="19">
        <v>4</v>
      </c>
      <c r="K16" s="175">
        <f t="shared" si="3"/>
        <v>8</v>
      </c>
      <c r="L16" s="19">
        <v>6</v>
      </c>
      <c r="M16" s="175">
        <f t="shared" si="4"/>
        <v>9</v>
      </c>
      <c r="N16" s="19"/>
      <c r="O16" s="175" t="str">
        <f t="shared" si="5"/>
        <v/>
      </c>
      <c r="P16" s="19">
        <v>7</v>
      </c>
      <c r="Q16" s="175">
        <f t="shared" si="6"/>
        <v>2</v>
      </c>
      <c r="R16" s="19"/>
      <c r="S16" s="175" t="str">
        <f t="shared" si="7"/>
        <v/>
      </c>
      <c r="T16" s="19"/>
      <c r="U16" s="175" t="str">
        <f t="shared" si="8"/>
        <v/>
      </c>
      <c r="V16" s="19"/>
      <c r="W16" s="175" t="str">
        <f t="shared" si="9"/>
        <v/>
      </c>
      <c r="X16" s="19"/>
      <c r="Y16" s="175" t="str">
        <f t="shared" si="10"/>
        <v/>
      </c>
      <c r="Z16" s="19"/>
      <c r="AA16" s="175" t="str">
        <f t="shared" si="11"/>
        <v/>
      </c>
      <c r="AB16" s="19"/>
      <c r="AC16" s="175" t="str">
        <f t="shared" si="12"/>
        <v/>
      </c>
    </row>
    <row r="17" spans="1:29" ht="15.95" customHeight="1" x14ac:dyDescent="0.15">
      <c r="A17" s="275">
        <v>14</v>
      </c>
      <c r="B17" s="167" t="s">
        <v>71</v>
      </c>
      <c r="C17" s="227">
        <v>3</v>
      </c>
      <c r="D17" s="174" t="s">
        <v>9</v>
      </c>
      <c r="E17" s="305">
        <f t="shared" si="0"/>
        <v>14.75</v>
      </c>
      <c r="F17" s="228">
        <f t="shared" si="1"/>
        <v>14</v>
      </c>
      <c r="G17" s="307">
        <v>11.25</v>
      </c>
      <c r="H17" s="19">
        <v>32</v>
      </c>
      <c r="I17" s="175">
        <f t="shared" si="2"/>
        <v>1.5</v>
      </c>
      <c r="J17" s="19"/>
      <c r="K17" s="175" t="str">
        <f t="shared" si="3"/>
        <v/>
      </c>
      <c r="L17" s="19"/>
      <c r="M17" s="175" t="str">
        <f t="shared" si="4"/>
        <v/>
      </c>
      <c r="N17" s="19">
        <v>16</v>
      </c>
      <c r="O17" s="175">
        <f t="shared" si="5"/>
        <v>2</v>
      </c>
      <c r="P17" s="19"/>
      <c r="Q17" s="175" t="str">
        <f t="shared" si="6"/>
        <v/>
      </c>
      <c r="R17" s="19"/>
      <c r="S17" s="175" t="str">
        <f t="shared" si="7"/>
        <v/>
      </c>
      <c r="T17" s="19"/>
      <c r="U17" s="175" t="str">
        <f t="shared" si="8"/>
        <v/>
      </c>
      <c r="V17" s="19"/>
      <c r="W17" s="175" t="str">
        <f t="shared" si="9"/>
        <v/>
      </c>
      <c r="X17" s="19"/>
      <c r="Y17" s="175" t="str">
        <f t="shared" si="10"/>
        <v/>
      </c>
      <c r="Z17" s="19"/>
      <c r="AA17" s="175" t="str">
        <f t="shared" si="11"/>
        <v/>
      </c>
      <c r="AB17" s="19"/>
      <c r="AC17" s="175" t="str">
        <f t="shared" si="12"/>
        <v/>
      </c>
    </row>
    <row r="18" spans="1:29" ht="15.95" customHeight="1" x14ac:dyDescent="0.15">
      <c r="A18" s="275">
        <v>15</v>
      </c>
      <c r="B18" s="167" t="s">
        <v>337</v>
      </c>
      <c r="C18" s="227">
        <v>2</v>
      </c>
      <c r="D18" s="174" t="s">
        <v>166</v>
      </c>
      <c r="E18" s="305">
        <f t="shared" si="0"/>
        <v>14.5</v>
      </c>
      <c r="F18" s="228">
        <f t="shared" si="1"/>
        <v>15</v>
      </c>
      <c r="G18" s="307">
        <v>5</v>
      </c>
      <c r="H18" s="19">
        <v>16</v>
      </c>
      <c r="I18" s="175">
        <f t="shared" si="2"/>
        <v>3</v>
      </c>
      <c r="J18" s="19">
        <v>32</v>
      </c>
      <c r="K18" s="175">
        <f t="shared" si="3"/>
        <v>1</v>
      </c>
      <c r="L18" s="19">
        <v>32</v>
      </c>
      <c r="M18" s="175">
        <f t="shared" si="4"/>
        <v>1.5</v>
      </c>
      <c r="N18" s="19"/>
      <c r="O18" s="175" t="str">
        <f t="shared" si="5"/>
        <v/>
      </c>
      <c r="P18" s="19">
        <v>6</v>
      </c>
      <c r="Q18" s="175">
        <f t="shared" si="6"/>
        <v>4</v>
      </c>
      <c r="R18" s="19"/>
      <c r="S18" s="175" t="str">
        <f t="shared" si="7"/>
        <v/>
      </c>
      <c r="T18" s="19"/>
      <c r="U18" s="175" t="str">
        <f t="shared" si="8"/>
        <v/>
      </c>
      <c r="V18" s="19"/>
      <c r="W18" s="175" t="str">
        <f t="shared" si="9"/>
        <v/>
      </c>
      <c r="X18" s="19"/>
      <c r="Y18" s="175" t="str">
        <f t="shared" si="10"/>
        <v/>
      </c>
      <c r="Z18" s="19"/>
      <c r="AA18" s="175" t="str">
        <f t="shared" si="11"/>
        <v/>
      </c>
      <c r="AB18" s="19"/>
      <c r="AC18" s="175" t="str">
        <f t="shared" si="12"/>
        <v/>
      </c>
    </row>
    <row r="19" spans="1:29" ht="15.95" customHeight="1" x14ac:dyDescent="0.15">
      <c r="A19" s="275">
        <v>16</v>
      </c>
      <c r="B19" s="167" t="s">
        <v>140</v>
      </c>
      <c r="C19" s="227">
        <v>2</v>
      </c>
      <c r="D19" s="174" t="s">
        <v>35</v>
      </c>
      <c r="E19" s="305">
        <f t="shared" si="0"/>
        <v>14</v>
      </c>
      <c r="F19" s="228">
        <f t="shared" si="1"/>
        <v>16</v>
      </c>
      <c r="G19" s="307">
        <v>2.5</v>
      </c>
      <c r="H19" s="19">
        <v>32</v>
      </c>
      <c r="I19" s="175">
        <f t="shared" si="2"/>
        <v>1.5</v>
      </c>
      <c r="J19" s="19">
        <v>7</v>
      </c>
      <c r="K19" s="175">
        <f t="shared" si="3"/>
        <v>5</v>
      </c>
      <c r="L19" s="19">
        <v>16</v>
      </c>
      <c r="M19" s="175">
        <f t="shared" si="4"/>
        <v>3</v>
      </c>
      <c r="N19" s="19">
        <v>16</v>
      </c>
      <c r="O19" s="175">
        <f t="shared" si="5"/>
        <v>2</v>
      </c>
      <c r="P19" s="19"/>
      <c r="Q19" s="175" t="str">
        <f t="shared" si="6"/>
        <v/>
      </c>
      <c r="R19" s="19"/>
      <c r="S19" s="175" t="str">
        <f t="shared" si="7"/>
        <v/>
      </c>
      <c r="T19" s="19"/>
      <c r="U19" s="175" t="str">
        <f t="shared" si="8"/>
        <v/>
      </c>
      <c r="V19" s="19"/>
      <c r="W19" s="175" t="str">
        <f t="shared" si="9"/>
        <v/>
      </c>
      <c r="X19" s="19"/>
      <c r="Y19" s="175" t="str">
        <f t="shared" si="10"/>
        <v/>
      </c>
      <c r="Z19" s="19"/>
      <c r="AA19" s="175" t="str">
        <f t="shared" si="11"/>
        <v/>
      </c>
      <c r="AB19" s="19"/>
      <c r="AC19" s="175" t="str">
        <f t="shared" si="12"/>
        <v/>
      </c>
    </row>
    <row r="20" spans="1:29" ht="15.95" customHeight="1" x14ac:dyDescent="0.15">
      <c r="A20" s="275">
        <v>17</v>
      </c>
      <c r="B20" s="167" t="s">
        <v>370</v>
      </c>
      <c r="C20" s="227" t="s">
        <v>361</v>
      </c>
      <c r="D20" s="174" t="s">
        <v>415</v>
      </c>
      <c r="E20" s="305">
        <f t="shared" si="0"/>
        <v>12</v>
      </c>
      <c r="F20" s="228">
        <f t="shared" si="1"/>
        <v>17</v>
      </c>
      <c r="G20" s="307">
        <v>0</v>
      </c>
      <c r="H20" s="19"/>
      <c r="I20" s="175" t="str">
        <f t="shared" si="2"/>
        <v/>
      </c>
      <c r="J20" s="19"/>
      <c r="K20" s="175" t="str">
        <f t="shared" si="3"/>
        <v/>
      </c>
      <c r="L20" s="19"/>
      <c r="M20" s="175" t="str">
        <f t="shared" si="4"/>
        <v/>
      </c>
      <c r="N20" s="19"/>
      <c r="O20" s="175" t="str">
        <f t="shared" si="5"/>
        <v/>
      </c>
      <c r="P20" s="19"/>
      <c r="Q20" s="175" t="str">
        <f t="shared" si="6"/>
        <v/>
      </c>
      <c r="R20" s="19">
        <v>1</v>
      </c>
      <c r="S20" s="175">
        <f t="shared" si="7"/>
        <v>6</v>
      </c>
      <c r="T20" s="19">
        <v>1</v>
      </c>
      <c r="U20" s="175">
        <f t="shared" si="8"/>
        <v>6</v>
      </c>
      <c r="V20" s="19"/>
      <c r="W20" s="175" t="str">
        <f t="shared" si="9"/>
        <v/>
      </c>
      <c r="X20" s="19"/>
      <c r="Y20" s="175" t="str">
        <f t="shared" si="10"/>
        <v/>
      </c>
      <c r="Z20" s="19"/>
      <c r="AA20" s="175" t="str">
        <f t="shared" si="11"/>
        <v/>
      </c>
      <c r="AB20" s="19"/>
      <c r="AC20" s="175" t="str">
        <f t="shared" si="12"/>
        <v/>
      </c>
    </row>
    <row r="21" spans="1:29" ht="15.95" customHeight="1" x14ac:dyDescent="0.15">
      <c r="A21" s="275">
        <v>18</v>
      </c>
      <c r="B21" s="167" t="s">
        <v>88</v>
      </c>
      <c r="C21" s="227">
        <v>3</v>
      </c>
      <c r="D21" s="174" t="s">
        <v>20</v>
      </c>
      <c r="E21" s="305">
        <f t="shared" si="0"/>
        <v>12</v>
      </c>
      <c r="F21" s="228">
        <f t="shared" si="1"/>
        <v>17</v>
      </c>
      <c r="G21" s="307">
        <v>5.5</v>
      </c>
      <c r="H21" s="19">
        <v>32</v>
      </c>
      <c r="I21" s="175">
        <f t="shared" si="2"/>
        <v>1.5</v>
      </c>
      <c r="J21" s="19"/>
      <c r="K21" s="175" t="str">
        <f t="shared" si="3"/>
        <v/>
      </c>
      <c r="L21" s="19"/>
      <c r="M21" s="175" t="str">
        <f t="shared" si="4"/>
        <v/>
      </c>
      <c r="N21" s="19">
        <v>8</v>
      </c>
      <c r="O21" s="175">
        <f t="shared" si="5"/>
        <v>5</v>
      </c>
      <c r="P21" s="19"/>
      <c r="Q21" s="175" t="str">
        <f t="shared" si="6"/>
        <v/>
      </c>
      <c r="R21" s="19"/>
      <c r="S21" s="175" t="str">
        <f t="shared" si="7"/>
        <v/>
      </c>
      <c r="T21" s="19"/>
      <c r="U21" s="175" t="str">
        <f t="shared" si="8"/>
        <v/>
      </c>
      <c r="V21" s="19"/>
      <c r="W21" s="175" t="str">
        <f t="shared" si="9"/>
        <v/>
      </c>
      <c r="X21" s="19"/>
      <c r="Y21" s="175" t="str">
        <f t="shared" si="10"/>
        <v/>
      </c>
      <c r="Z21" s="19"/>
      <c r="AA21" s="175" t="str">
        <f t="shared" si="11"/>
        <v/>
      </c>
      <c r="AB21" s="19"/>
      <c r="AC21" s="175" t="str">
        <f t="shared" si="12"/>
        <v/>
      </c>
    </row>
    <row r="22" spans="1:29" ht="15.95" customHeight="1" x14ac:dyDescent="0.15">
      <c r="A22" s="275">
        <v>19</v>
      </c>
      <c r="B22" s="167" t="s">
        <v>98</v>
      </c>
      <c r="C22" s="227">
        <v>3</v>
      </c>
      <c r="D22" s="174" t="s">
        <v>34</v>
      </c>
      <c r="E22" s="305">
        <f t="shared" si="0"/>
        <v>11.5</v>
      </c>
      <c r="F22" s="228">
        <f t="shared" si="1"/>
        <v>19</v>
      </c>
      <c r="G22" s="307">
        <v>10</v>
      </c>
      <c r="H22" s="19">
        <v>32</v>
      </c>
      <c r="I22" s="175">
        <f t="shared" si="2"/>
        <v>1.5</v>
      </c>
      <c r="J22" s="19"/>
      <c r="K22" s="175" t="str">
        <f t="shared" si="3"/>
        <v/>
      </c>
      <c r="L22" s="19"/>
      <c r="M22" s="175" t="str">
        <f t="shared" si="4"/>
        <v/>
      </c>
      <c r="N22" s="19"/>
      <c r="O22" s="175" t="str">
        <f t="shared" si="5"/>
        <v/>
      </c>
      <c r="P22" s="19"/>
      <c r="Q22" s="175" t="str">
        <f t="shared" si="6"/>
        <v/>
      </c>
      <c r="R22" s="19"/>
      <c r="S22" s="175" t="str">
        <f t="shared" si="7"/>
        <v/>
      </c>
      <c r="T22" s="19"/>
      <c r="U22" s="175" t="str">
        <f t="shared" si="8"/>
        <v/>
      </c>
      <c r="V22" s="19"/>
      <c r="W22" s="175" t="str">
        <f t="shared" si="9"/>
        <v/>
      </c>
      <c r="X22" s="19"/>
      <c r="Y22" s="175" t="str">
        <f t="shared" si="10"/>
        <v/>
      </c>
      <c r="Z22" s="19"/>
      <c r="AA22" s="175" t="str">
        <f t="shared" si="11"/>
        <v/>
      </c>
      <c r="AB22" s="19"/>
      <c r="AC22" s="175" t="str">
        <f t="shared" si="12"/>
        <v/>
      </c>
    </row>
    <row r="23" spans="1:29" ht="15.95" customHeight="1" x14ac:dyDescent="0.15">
      <c r="A23" s="275">
        <v>20</v>
      </c>
      <c r="B23" s="167" t="s">
        <v>205</v>
      </c>
      <c r="C23" s="227">
        <v>2</v>
      </c>
      <c r="D23" s="174" t="s">
        <v>196</v>
      </c>
      <c r="E23" s="305">
        <f t="shared" si="0"/>
        <v>11</v>
      </c>
      <c r="F23" s="228">
        <f t="shared" si="1"/>
        <v>20</v>
      </c>
      <c r="G23" s="307">
        <v>2</v>
      </c>
      <c r="H23" s="19">
        <v>32</v>
      </c>
      <c r="I23" s="175">
        <f t="shared" si="2"/>
        <v>1.5</v>
      </c>
      <c r="J23" s="19">
        <v>6</v>
      </c>
      <c r="K23" s="175">
        <f t="shared" si="3"/>
        <v>6</v>
      </c>
      <c r="L23" s="19">
        <v>32</v>
      </c>
      <c r="M23" s="175">
        <f t="shared" si="4"/>
        <v>1.5</v>
      </c>
      <c r="N23" s="19"/>
      <c r="O23" s="175" t="str">
        <f t="shared" si="5"/>
        <v/>
      </c>
      <c r="P23" s="19"/>
      <c r="Q23" s="175" t="str">
        <f t="shared" si="6"/>
        <v/>
      </c>
      <c r="R23" s="19"/>
      <c r="S23" s="175" t="str">
        <f t="shared" si="7"/>
        <v/>
      </c>
      <c r="T23" s="19"/>
      <c r="U23" s="175" t="str">
        <f t="shared" si="8"/>
        <v/>
      </c>
      <c r="V23" s="19"/>
      <c r="W23" s="175" t="str">
        <f t="shared" si="9"/>
        <v/>
      </c>
      <c r="X23" s="19"/>
      <c r="Y23" s="175" t="str">
        <f t="shared" si="10"/>
        <v/>
      </c>
      <c r="Z23" s="19"/>
      <c r="AA23" s="175" t="str">
        <f t="shared" si="11"/>
        <v/>
      </c>
      <c r="AB23" s="19"/>
      <c r="AC23" s="175" t="str">
        <f t="shared" si="12"/>
        <v/>
      </c>
    </row>
    <row r="24" spans="1:29" ht="15.95" customHeight="1" x14ac:dyDescent="0.15">
      <c r="A24" s="275">
        <v>21</v>
      </c>
      <c r="B24" s="167" t="s">
        <v>69</v>
      </c>
      <c r="C24" s="227">
        <v>3</v>
      </c>
      <c r="D24" s="174" t="s">
        <v>9</v>
      </c>
      <c r="E24" s="305">
        <f t="shared" si="0"/>
        <v>10.75</v>
      </c>
      <c r="F24" s="228">
        <f t="shared" si="1"/>
        <v>21</v>
      </c>
      <c r="G24" s="307">
        <v>5.75</v>
      </c>
      <c r="H24" s="19">
        <v>16</v>
      </c>
      <c r="I24" s="175">
        <f t="shared" si="2"/>
        <v>3</v>
      </c>
      <c r="J24" s="19"/>
      <c r="K24" s="175" t="str">
        <f t="shared" si="3"/>
        <v/>
      </c>
      <c r="L24" s="19"/>
      <c r="M24" s="175" t="str">
        <f t="shared" si="4"/>
        <v/>
      </c>
      <c r="N24" s="19">
        <v>16</v>
      </c>
      <c r="O24" s="175">
        <f t="shared" si="5"/>
        <v>2</v>
      </c>
      <c r="P24" s="19"/>
      <c r="Q24" s="175" t="str">
        <f t="shared" si="6"/>
        <v/>
      </c>
      <c r="R24" s="19"/>
      <c r="S24" s="175" t="str">
        <f t="shared" si="7"/>
        <v/>
      </c>
      <c r="T24" s="19"/>
      <c r="U24" s="175" t="str">
        <f t="shared" si="8"/>
        <v/>
      </c>
      <c r="V24" s="19"/>
      <c r="W24" s="175" t="str">
        <f t="shared" si="9"/>
        <v/>
      </c>
      <c r="X24" s="19"/>
      <c r="Y24" s="175" t="str">
        <f t="shared" si="10"/>
        <v/>
      </c>
      <c r="Z24" s="19"/>
      <c r="AA24" s="175" t="str">
        <f t="shared" si="11"/>
        <v/>
      </c>
      <c r="AB24" s="19"/>
      <c r="AC24" s="175" t="str">
        <f t="shared" si="12"/>
        <v/>
      </c>
    </row>
    <row r="25" spans="1:29" ht="15.95" customHeight="1" x14ac:dyDescent="0.15">
      <c r="A25" s="275">
        <v>22</v>
      </c>
      <c r="B25" s="167" t="s">
        <v>66</v>
      </c>
      <c r="C25" s="227">
        <v>3</v>
      </c>
      <c r="D25" s="174" t="s">
        <v>67</v>
      </c>
      <c r="E25" s="305">
        <f t="shared" si="0"/>
        <v>10</v>
      </c>
      <c r="F25" s="228">
        <f t="shared" si="1"/>
        <v>22</v>
      </c>
      <c r="G25" s="307">
        <v>8.5</v>
      </c>
      <c r="H25" s="19">
        <v>32</v>
      </c>
      <c r="I25" s="175">
        <f t="shared" si="2"/>
        <v>1.5</v>
      </c>
      <c r="J25" s="19"/>
      <c r="K25" s="175" t="str">
        <f t="shared" si="3"/>
        <v/>
      </c>
      <c r="L25" s="19"/>
      <c r="M25" s="175" t="str">
        <f t="shared" si="4"/>
        <v/>
      </c>
      <c r="N25" s="19"/>
      <c r="O25" s="175" t="str">
        <f t="shared" si="5"/>
        <v/>
      </c>
      <c r="P25" s="19"/>
      <c r="Q25" s="175" t="str">
        <f t="shared" si="6"/>
        <v/>
      </c>
      <c r="R25" s="19"/>
      <c r="S25" s="175" t="str">
        <f t="shared" si="7"/>
        <v/>
      </c>
      <c r="T25" s="19"/>
      <c r="U25" s="175" t="str">
        <f t="shared" si="8"/>
        <v/>
      </c>
      <c r="V25" s="19"/>
      <c r="W25" s="175" t="str">
        <f t="shared" si="9"/>
        <v/>
      </c>
      <c r="X25" s="19"/>
      <c r="Y25" s="175" t="str">
        <f t="shared" si="10"/>
        <v/>
      </c>
      <c r="Z25" s="19"/>
      <c r="AA25" s="175" t="str">
        <f t="shared" si="11"/>
        <v/>
      </c>
      <c r="AB25" s="19"/>
      <c r="AC25" s="175" t="str">
        <f t="shared" si="12"/>
        <v/>
      </c>
    </row>
    <row r="26" spans="1:29" ht="15.95" customHeight="1" x14ac:dyDescent="0.15">
      <c r="A26" s="275">
        <v>23</v>
      </c>
      <c r="B26" s="167" t="s">
        <v>55</v>
      </c>
      <c r="C26" s="227">
        <v>3</v>
      </c>
      <c r="D26" s="174" t="s">
        <v>40</v>
      </c>
      <c r="E26" s="305">
        <f t="shared" si="0"/>
        <v>9.25</v>
      </c>
      <c r="F26" s="228">
        <f t="shared" si="1"/>
        <v>23</v>
      </c>
      <c r="G26" s="307">
        <v>5.75</v>
      </c>
      <c r="H26" s="19">
        <v>32</v>
      </c>
      <c r="I26" s="175">
        <f t="shared" si="2"/>
        <v>1.5</v>
      </c>
      <c r="J26" s="19"/>
      <c r="K26" s="175" t="str">
        <f t="shared" si="3"/>
        <v/>
      </c>
      <c r="L26" s="19"/>
      <c r="M26" s="175" t="str">
        <f t="shared" si="4"/>
        <v/>
      </c>
      <c r="N26" s="19">
        <v>16</v>
      </c>
      <c r="O26" s="175">
        <f t="shared" si="5"/>
        <v>2</v>
      </c>
      <c r="P26" s="19"/>
      <c r="Q26" s="175" t="str">
        <f t="shared" si="6"/>
        <v/>
      </c>
      <c r="R26" s="19"/>
      <c r="S26" s="175" t="str">
        <f t="shared" si="7"/>
        <v/>
      </c>
      <c r="T26" s="19"/>
      <c r="U26" s="175" t="str">
        <f t="shared" si="8"/>
        <v/>
      </c>
      <c r="V26" s="19"/>
      <c r="W26" s="175" t="str">
        <f t="shared" si="9"/>
        <v/>
      </c>
      <c r="X26" s="19"/>
      <c r="Y26" s="175" t="str">
        <f t="shared" si="10"/>
        <v/>
      </c>
      <c r="Z26" s="19"/>
      <c r="AA26" s="175" t="str">
        <f t="shared" si="11"/>
        <v/>
      </c>
      <c r="AB26" s="19"/>
      <c r="AC26" s="175" t="str">
        <f t="shared" si="12"/>
        <v/>
      </c>
    </row>
    <row r="27" spans="1:29" ht="15.95" customHeight="1" x14ac:dyDescent="0.15">
      <c r="A27" s="275">
        <v>24</v>
      </c>
      <c r="B27" s="167" t="s">
        <v>168</v>
      </c>
      <c r="C27" s="227">
        <v>1</v>
      </c>
      <c r="D27" s="174" t="s">
        <v>59</v>
      </c>
      <c r="E27" s="305">
        <f t="shared" si="0"/>
        <v>9</v>
      </c>
      <c r="F27" s="228">
        <f t="shared" si="1"/>
        <v>24</v>
      </c>
      <c r="G27" s="307">
        <v>1</v>
      </c>
      <c r="H27" s="19">
        <v>16</v>
      </c>
      <c r="I27" s="175">
        <f t="shared" si="2"/>
        <v>3</v>
      </c>
      <c r="J27" s="19">
        <v>16</v>
      </c>
      <c r="K27" s="175">
        <f t="shared" si="3"/>
        <v>2</v>
      </c>
      <c r="L27" s="19">
        <v>16</v>
      </c>
      <c r="M27" s="175">
        <f t="shared" si="4"/>
        <v>3</v>
      </c>
      <c r="N27" s="19"/>
      <c r="O27" s="175" t="str">
        <f t="shared" si="5"/>
        <v/>
      </c>
      <c r="P27" s="19"/>
      <c r="Q27" s="175" t="str">
        <f t="shared" si="6"/>
        <v/>
      </c>
      <c r="R27" s="19"/>
      <c r="S27" s="175" t="str">
        <f t="shared" si="7"/>
        <v/>
      </c>
      <c r="T27" s="19"/>
      <c r="U27" s="175" t="str">
        <f t="shared" si="8"/>
        <v/>
      </c>
      <c r="V27" s="19"/>
      <c r="W27" s="175" t="str">
        <f t="shared" si="9"/>
        <v/>
      </c>
      <c r="X27" s="19"/>
      <c r="Y27" s="175" t="str">
        <f t="shared" si="10"/>
        <v/>
      </c>
      <c r="Z27" s="19"/>
      <c r="AA27" s="175" t="str">
        <f t="shared" si="11"/>
        <v/>
      </c>
      <c r="AB27" s="19"/>
      <c r="AC27" s="175" t="str">
        <f t="shared" si="12"/>
        <v/>
      </c>
    </row>
    <row r="28" spans="1:29" ht="15.95" customHeight="1" x14ac:dyDescent="0.15">
      <c r="A28" s="275">
        <v>25</v>
      </c>
      <c r="B28" s="167" t="s">
        <v>371</v>
      </c>
      <c r="C28" s="227" t="s">
        <v>367</v>
      </c>
      <c r="D28" s="174" t="s">
        <v>412</v>
      </c>
      <c r="E28" s="305">
        <f t="shared" si="0"/>
        <v>8</v>
      </c>
      <c r="F28" s="228">
        <f t="shared" si="1"/>
        <v>25</v>
      </c>
      <c r="G28" s="307">
        <v>0</v>
      </c>
      <c r="H28" s="19"/>
      <c r="I28" s="175" t="str">
        <f t="shared" si="2"/>
        <v/>
      </c>
      <c r="J28" s="19"/>
      <c r="K28" s="175" t="str">
        <f t="shared" si="3"/>
        <v/>
      </c>
      <c r="L28" s="19"/>
      <c r="M28" s="175" t="str">
        <f t="shared" si="4"/>
        <v/>
      </c>
      <c r="N28" s="19"/>
      <c r="O28" s="175" t="str">
        <f t="shared" si="5"/>
        <v/>
      </c>
      <c r="P28" s="19"/>
      <c r="Q28" s="175" t="str">
        <f t="shared" si="6"/>
        <v/>
      </c>
      <c r="R28" s="19">
        <v>2</v>
      </c>
      <c r="S28" s="175">
        <f t="shared" si="7"/>
        <v>4</v>
      </c>
      <c r="T28" s="19">
        <v>2</v>
      </c>
      <c r="U28" s="175">
        <f t="shared" si="8"/>
        <v>4</v>
      </c>
      <c r="V28" s="19"/>
      <c r="W28" s="175" t="str">
        <f t="shared" si="9"/>
        <v/>
      </c>
      <c r="X28" s="19"/>
      <c r="Y28" s="175" t="str">
        <f t="shared" si="10"/>
        <v/>
      </c>
      <c r="Z28" s="19"/>
      <c r="AA28" s="175" t="str">
        <f t="shared" si="11"/>
        <v/>
      </c>
      <c r="AB28" s="19"/>
      <c r="AC28" s="175" t="str">
        <f t="shared" si="12"/>
        <v/>
      </c>
    </row>
    <row r="29" spans="1:29" ht="15.95" customHeight="1" x14ac:dyDescent="0.15">
      <c r="A29" s="275">
        <v>26</v>
      </c>
      <c r="B29" s="167" t="s">
        <v>151</v>
      </c>
      <c r="C29" s="227">
        <v>3</v>
      </c>
      <c r="D29" s="174" t="s">
        <v>35</v>
      </c>
      <c r="E29" s="305">
        <f t="shared" si="0"/>
        <v>7.5</v>
      </c>
      <c r="F29" s="228">
        <f t="shared" si="1"/>
        <v>26</v>
      </c>
      <c r="G29" s="307">
        <v>2.5</v>
      </c>
      <c r="H29" s="19">
        <v>16</v>
      </c>
      <c r="I29" s="175">
        <f t="shared" si="2"/>
        <v>3</v>
      </c>
      <c r="J29" s="19"/>
      <c r="K29" s="175" t="str">
        <f t="shared" si="3"/>
        <v/>
      </c>
      <c r="L29" s="19"/>
      <c r="M29" s="175" t="str">
        <f t="shared" si="4"/>
        <v/>
      </c>
      <c r="N29" s="19">
        <v>16</v>
      </c>
      <c r="O29" s="175">
        <f t="shared" si="5"/>
        <v>2</v>
      </c>
      <c r="P29" s="19"/>
      <c r="Q29" s="175" t="str">
        <f t="shared" si="6"/>
        <v/>
      </c>
      <c r="R29" s="19"/>
      <c r="S29" s="175" t="str">
        <f t="shared" si="7"/>
        <v/>
      </c>
      <c r="T29" s="19"/>
      <c r="U29" s="175" t="str">
        <f t="shared" si="8"/>
        <v/>
      </c>
      <c r="V29" s="19"/>
      <c r="W29" s="175" t="str">
        <f t="shared" si="9"/>
        <v/>
      </c>
      <c r="X29" s="19"/>
      <c r="Y29" s="175" t="str">
        <f t="shared" si="10"/>
        <v/>
      </c>
      <c r="Z29" s="19"/>
      <c r="AA29" s="175" t="str">
        <f t="shared" si="11"/>
        <v/>
      </c>
      <c r="AB29" s="19"/>
      <c r="AC29" s="175" t="str">
        <f t="shared" si="12"/>
        <v/>
      </c>
    </row>
    <row r="30" spans="1:29" ht="15.95" customHeight="1" x14ac:dyDescent="0.15">
      <c r="A30" s="275">
        <v>27</v>
      </c>
      <c r="B30" s="167" t="s">
        <v>53</v>
      </c>
      <c r="C30" s="227">
        <v>3</v>
      </c>
      <c r="D30" s="174" t="s">
        <v>61</v>
      </c>
      <c r="E30" s="305">
        <f t="shared" si="0"/>
        <v>7</v>
      </c>
      <c r="F30" s="228">
        <f t="shared" si="1"/>
        <v>27</v>
      </c>
      <c r="G30" s="307">
        <v>5</v>
      </c>
      <c r="H30" s="19"/>
      <c r="I30" s="175" t="str">
        <f t="shared" si="2"/>
        <v/>
      </c>
      <c r="J30" s="19"/>
      <c r="K30" s="175" t="str">
        <f t="shared" si="3"/>
        <v/>
      </c>
      <c r="L30" s="19"/>
      <c r="M30" s="175" t="str">
        <f t="shared" si="4"/>
        <v/>
      </c>
      <c r="N30" s="19">
        <v>16</v>
      </c>
      <c r="O30" s="175">
        <f t="shared" si="5"/>
        <v>2</v>
      </c>
      <c r="P30" s="19"/>
      <c r="Q30" s="175" t="str">
        <f t="shared" si="6"/>
        <v/>
      </c>
      <c r="R30" s="19"/>
      <c r="S30" s="175" t="str">
        <f t="shared" si="7"/>
        <v/>
      </c>
      <c r="T30" s="19"/>
      <c r="U30" s="175" t="str">
        <f t="shared" si="8"/>
        <v/>
      </c>
      <c r="V30" s="19"/>
      <c r="W30" s="175" t="str">
        <f t="shared" si="9"/>
        <v/>
      </c>
      <c r="X30" s="19"/>
      <c r="Y30" s="175" t="str">
        <f t="shared" si="10"/>
        <v/>
      </c>
      <c r="Z30" s="19"/>
      <c r="AA30" s="175" t="str">
        <f t="shared" si="11"/>
        <v/>
      </c>
      <c r="AB30" s="19"/>
      <c r="AC30" s="175" t="str">
        <f t="shared" si="12"/>
        <v/>
      </c>
    </row>
    <row r="31" spans="1:29" ht="15.95" customHeight="1" x14ac:dyDescent="0.15">
      <c r="A31" s="275">
        <v>28</v>
      </c>
      <c r="B31" s="167" t="s">
        <v>201</v>
      </c>
      <c r="C31" s="227">
        <v>2</v>
      </c>
      <c r="D31" s="174" t="s">
        <v>202</v>
      </c>
      <c r="E31" s="305">
        <f t="shared" si="0"/>
        <v>7</v>
      </c>
      <c r="F31" s="228">
        <f t="shared" si="1"/>
        <v>27</v>
      </c>
      <c r="G31" s="307">
        <v>2</v>
      </c>
      <c r="H31" s="19"/>
      <c r="I31" s="175" t="str">
        <f t="shared" si="2"/>
        <v/>
      </c>
      <c r="J31" s="19">
        <v>16</v>
      </c>
      <c r="K31" s="175">
        <f t="shared" si="3"/>
        <v>2</v>
      </c>
      <c r="L31" s="19">
        <v>16</v>
      </c>
      <c r="M31" s="175">
        <f t="shared" si="4"/>
        <v>3</v>
      </c>
      <c r="N31" s="19"/>
      <c r="O31" s="175" t="str">
        <f t="shared" si="5"/>
        <v/>
      </c>
      <c r="P31" s="19"/>
      <c r="Q31" s="175" t="str">
        <f t="shared" si="6"/>
        <v/>
      </c>
      <c r="R31" s="19"/>
      <c r="S31" s="175" t="str">
        <f t="shared" si="7"/>
        <v/>
      </c>
      <c r="T31" s="19"/>
      <c r="U31" s="175" t="str">
        <f t="shared" si="8"/>
        <v/>
      </c>
      <c r="V31" s="19"/>
      <c r="W31" s="175" t="str">
        <f t="shared" si="9"/>
        <v/>
      </c>
      <c r="X31" s="19"/>
      <c r="Y31" s="175" t="str">
        <f t="shared" si="10"/>
        <v/>
      </c>
      <c r="Z31" s="19"/>
      <c r="AA31" s="175" t="str">
        <f t="shared" si="11"/>
        <v/>
      </c>
      <c r="AB31" s="19"/>
      <c r="AC31" s="175" t="str">
        <f t="shared" si="12"/>
        <v/>
      </c>
    </row>
    <row r="32" spans="1:29" ht="15.95" customHeight="1" x14ac:dyDescent="0.15">
      <c r="A32" s="275">
        <v>29</v>
      </c>
      <c r="B32" s="167" t="s">
        <v>185</v>
      </c>
      <c r="C32" s="227">
        <v>1</v>
      </c>
      <c r="D32" s="174" t="s">
        <v>59</v>
      </c>
      <c r="E32" s="305">
        <f t="shared" si="0"/>
        <v>7</v>
      </c>
      <c r="F32" s="228">
        <f t="shared" si="1"/>
        <v>27</v>
      </c>
      <c r="G32" s="307">
        <v>0</v>
      </c>
      <c r="H32" s="19"/>
      <c r="I32" s="175" t="str">
        <f t="shared" si="2"/>
        <v/>
      </c>
      <c r="J32" s="19">
        <v>32</v>
      </c>
      <c r="K32" s="175">
        <f t="shared" si="3"/>
        <v>1</v>
      </c>
      <c r="L32" s="19">
        <v>8</v>
      </c>
      <c r="M32" s="175">
        <f t="shared" si="4"/>
        <v>6</v>
      </c>
      <c r="N32" s="19"/>
      <c r="O32" s="175" t="str">
        <f t="shared" si="5"/>
        <v/>
      </c>
      <c r="P32" s="19"/>
      <c r="Q32" s="175" t="str">
        <f t="shared" si="6"/>
        <v/>
      </c>
      <c r="R32" s="19"/>
      <c r="S32" s="175" t="str">
        <f t="shared" si="7"/>
        <v/>
      </c>
      <c r="T32" s="19"/>
      <c r="U32" s="175" t="str">
        <f t="shared" si="8"/>
        <v/>
      </c>
      <c r="V32" s="19"/>
      <c r="W32" s="175" t="str">
        <f t="shared" si="9"/>
        <v/>
      </c>
      <c r="X32" s="19"/>
      <c r="Y32" s="175" t="str">
        <f t="shared" si="10"/>
        <v/>
      </c>
      <c r="Z32" s="19"/>
      <c r="AA32" s="175" t="str">
        <f t="shared" si="11"/>
        <v/>
      </c>
      <c r="AB32" s="19"/>
      <c r="AC32" s="175" t="str">
        <f t="shared" si="12"/>
        <v/>
      </c>
    </row>
    <row r="33" spans="1:29" ht="15.95" customHeight="1" x14ac:dyDescent="0.15">
      <c r="A33" s="275">
        <v>30</v>
      </c>
      <c r="B33" s="167" t="s">
        <v>353</v>
      </c>
      <c r="C33" s="227">
        <v>2</v>
      </c>
      <c r="D33" s="174" t="s">
        <v>256</v>
      </c>
      <c r="E33" s="305">
        <f t="shared" si="0"/>
        <v>6.5</v>
      </c>
      <c r="F33" s="228">
        <f t="shared" si="1"/>
        <v>30</v>
      </c>
      <c r="G33" s="307">
        <v>0</v>
      </c>
      <c r="H33" s="19">
        <v>32</v>
      </c>
      <c r="I33" s="175">
        <f t="shared" si="2"/>
        <v>1.5</v>
      </c>
      <c r="J33" s="19">
        <v>16</v>
      </c>
      <c r="K33" s="175">
        <f t="shared" si="3"/>
        <v>2</v>
      </c>
      <c r="L33" s="19">
        <v>16</v>
      </c>
      <c r="M33" s="175">
        <f t="shared" si="4"/>
        <v>3</v>
      </c>
      <c r="N33" s="19"/>
      <c r="O33" s="175" t="str">
        <f t="shared" si="5"/>
        <v/>
      </c>
      <c r="P33" s="19"/>
      <c r="Q33" s="175" t="str">
        <f t="shared" si="6"/>
        <v/>
      </c>
      <c r="R33" s="19"/>
      <c r="S33" s="175" t="str">
        <f t="shared" si="7"/>
        <v/>
      </c>
      <c r="T33" s="19"/>
      <c r="U33" s="175" t="str">
        <f t="shared" si="8"/>
        <v/>
      </c>
      <c r="V33" s="19"/>
      <c r="W33" s="175" t="str">
        <f t="shared" si="9"/>
        <v/>
      </c>
      <c r="X33" s="19"/>
      <c r="Y33" s="175" t="str">
        <f t="shared" si="10"/>
        <v/>
      </c>
      <c r="Z33" s="19"/>
      <c r="AA33" s="175" t="str">
        <f t="shared" si="11"/>
        <v/>
      </c>
      <c r="AB33" s="19"/>
      <c r="AC33" s="175" t="str">
        <f t="shared" si="12"/>
        <v/>
      </c>
    </row>
    <row r="34" spans="1:29" ht="15.95" customHeight="1" x14ac:dyDescent="0.15">
      <c r="A34" s="275">
        <v>31</v>
      </c>
      <c r="B34" s="167" t="s">
        <v>68</v>
      </c>
      <c r="C34" s="227">
        <v>3</v>
      </c>
      <c r="D34" s="174" t="s">
        <v>35</v>
      </c>
      <c r="E34" s="305">
        <f t="shared" si="0"/>
        <v>6.25</v>
      </c>
      <c r="F34" s="228">
        <f t="shared" si="1"/>
        <v>31</v>
      </c>
      <c r="G34" s="307">
        <v>6.25</v>
      </c>
      <c r="H34" s="19"/>
      <c r="I34" s="175" t="str">
        <f t="shared" si="2"/>
        <v/>
      </c>
      <c r="J34" s="19"/>
      <c r="K34" s="175" t="str">
        <f t="shared" si="3"/>
        <v/>
      </c>
      <c r="L34" s="19"/>
      <c r="M34" s="175" t="str">
        <f t="shared" si="4"/>
        <v/>
      </c>
      <c r="N34" s="19"/>
      <c r="O34" s="175" t="str">
        <f t="shared" si="5"/>
        <v/>
      </c>
      <c r="P34" s="19"/>
      <c r="Q34" s="175" t="str">
        <f t="shared" si="6"/>
        <v/>
      </c>
      <c r="R34" s="19"/>
      <c r="S34" s="175" t="str">
        <f t="shared" si="7"/>
        <v/>
      </c>
      <c r="T34" s="19"/>
      <c r="U34" s="175" t="str">
        <f t="shared" si="8"/>
        <v/>
      </c>
      <c r="V34" s="19"/>
      <c r="W34" s="175" t="str">
        <f t="shared" si="9"/>
        <v/>
      </c>
      <c r="X34" s="19"/>
      <c r="Y34" s="175" t="str">
        <f t="shared" si="10"/>
        <v/>
      </c>
      <c r="Z34" s="19"/>
      <c r="AA34" s="175" t="str">
        <f t="shared" si="11"/>
        <v/>
      </c>
      <c r="AB34" s="19"/>
      <c r="AC34" s="175" t="str">
        <f t="shared" si="12"/>
        <v/>
      </c>
    </row>
    <row r="35" spans="1:29" ht="15.95" customHeight="1" x14ac:dyDescent="0.15">
      <c r="A35" s="275">
        <v>32</v>
      </c>
      <c r="B35" s="167" t="s">
        <v>218</v>
      </c>
      <c r="C35" s="227">
        <v>2</v>
      </c>
      <c r="D35" s="174" t="s">
        <v>219</v>
      </c>
      <c r="E35" s="305">
        <f t="shared" si="0"/>
        <v>6</v>
      </c>
      <c r="F35" s="228">
        <f t="shared" si="1"/>
        <v>32</v>
      </c>
      <c r="G35" s="307">
        <v>1</v>
      </c>
      <c r="H35" s="19"/>
      <c r="I35" s="175" t="str">
        <f t="shared" si="2"/>
        <v/>
      </c>
      <c r="J35" s="19">
        <v>16</v>
      </c>
      <c r="K35" s="175">
        <f t="shared" si="3"/>
        <v>2</v>
      </c>
      <c r="L35" s="19">
        <v>16</v>
      </c>
      <c r="M35" s="175">
        <f t="shared" si="4"/>
        <v>3</v>
      </c>
      <c r="N35" s="19"/>
      <c r="O35" s="175" t="str">
        <f t="shared" si="5"/>
        <v/>
      </c>
      <c r="P35" s="19"/>
      <c r="Q35" s="175" t="str">
        <f t="shared" si="6"/>
        <v/>
      </c>
      <c r="R35" s="19"/>
      <c r="S35" s="175" t="str">
        <f t="shared" si="7"/>
        <v/>
      </c>
      <c r="T35" s="19"/>
      <c r="U35" s="175" t="str">
        <f t="shared" si="8"/>
        <v/>
      </c>
      <c r="V35" s="19"/>
      <c r="W35" s="175" t="str">
        <f t="shared" si="9"/>
        <v/>
      </c>
      <c r="X35" s="19"/>
      <c r="Y35" s="175" t="str">
        <f t="shared" si="10"/>
        <v/>
      </c>
      <c r="Z35" s="19"/>
      <c r="AA35" s="175" t="str">
        <f t="shared" si="11"/>
        <v/>
      </c>
      <c r="AB35" s="19"/>
      <c r="AC35" s="175" t="str">
        <f t="shared" si="12"/>
        <v/>
      </c>
    </row>
    <row r="36" spans="1:29" ht="15.95" customHeight="1" x14ac:dyDescent="0.15">
      <c r="A36" s="275">
        <v>33</v>
      </c>
      <c r="B36" s="167" t="s">
        <v>237</v>
      </c>
      <c r="C36" s="227">
        <v>2</v>
      </c>
      <c r="D36" s="174" t="s">
        <v>236</v>
      </c>
      <c r="E36" s="305">
        <f t="shared" ref="E36:E67" si="13">SUM(G36,I36,K36,M36,O36,Q36,S36,U36,W36,Y36,AA36,AC36)</f>
        <v>6</v>
      </c>
      <c r="F36" s="228">
        <f t="shared" ref="F36:F67" si="14">RANK(E36,$E$4:$E$87)</f>
        <v>32</v>
      </c>
      <c r="G36" s="307">
        <v>2</v>
      </c>
      <c r="H36" s="19"/>
      <c r="I36" s="175" t="str">
        <f t="shared" ref="I36:I67" si="15">IF(H36="","",VLOOKUP(H36,H$91:I$114,2))</f>
        <v/>
      </c>
      <c r="J36" s="19">
        <v>16</v>
      </c>
      <c r="K36" s="175">
        <f t="shared" ref="K36:K67" si="16">IF(J36="","",VLOOKUP(J36,J$91:K$114,2))</f>
        <v>2</v>
      </c>
      <c r="L36" s="19"/>
      <c r="M36" s="175" t="str">
        <f t="shared" ref="M36:M67" si="17">IF(L36="","",VLOOKUP(L36,L$91:M$114,2))</f>
        <v/>
      </c>
      <c r="N36" s="19">
        <v>16</v>
      </c>
      <c r="O36" s="175">
        <f t="shared" ref="O36:O67" si="18">IF(N36="","",VLOOKUP(N36,N$91:O$113,2))</f>
        <v>2</v>
      </c>
      <c r="P36" s="19"/>
      <c r="Q36" s="175" t="str">
        <f t="shared" ref="Q36:Q67" si="19">IF(P36="","",VLOOKUP(P36,P$91:Q$114,2))</f>
        <v/>
      </c>
      <c r="R36" s="19"/>
      <c r="S36" s="175" t="str">
        <f t="shared" ref="S36:S67" si="20">IF(R36="","",VLOOKUP(R36,R$91:S$113,2))</f>
        <v/>
      </c>
      <c r="T36" s="19"/>
      <c r="U36" s="175" t="str">
        <f t="shared" ref="U36:U67" si="21">IF(T36="","",VLOOKUP(T36,T$91:U$114,2))</f>
        <v/>
      </c>
      <c r="V36" s="19"/>
      <c r="W36" s="175" t="str">
        <f t="shared" ref="W36:W67" si="22">IF(V36="","",VLOOKUP(V36,V$91:W$114,2))</f>
        <v/>
      </c>
      <c r="X36" s="19"/>
      <c r="Y36" s="175" t="str">
        <f t="shared" ref="Y36:Y67" si="23">IF(X36="","",VLOOKUP(X36,X$91:Y$114,2))</f>
        <v/>
      </c>
      <c r="Z36" s="19"/>
      <c r="AA36" s="175" t="str">
        <f t="shared" ref="AA36:AA67" si="24">IF(Z36="","",VLOOKUP(Z36,Z$91:AA$114,2))</f>
        <v/>
      </c>
      <c r="AB36" s="19"/>
      <c r="AC36" s="175" t="str">
        <f t="shared" ref="AC36:AC67" si="25">IF(AB36="","",VLOOKUP(AB36,AB$91:AC$114,2))</f>
        <v/>
      </c>
    </row>
    <row r="37" spans="1:29" ht="15.95" customHeight="1" x14ac:dyDescent="0.15">
      <c r="A37" s="275">
        <v>34</v>
      </c>
      <c r="B37" s="167" t="s">
        <v>446</v>
      </c>
      <c r="C37" s="227">
        <v>1</v>
      </c>
      <c r="D37" s="174" t="s">
        <v>138</v>
      </c>
      <c r="E37" s="305">
        <f t="shared" si="13"/>
        <v>5.5</v>
      </c>
      <c r="F37" s="228">
        <f t="shared" si="14"/>
        <v>34</v>
      </c>
      <c r="G37" s="307">
        <v>0</v>
      </c>
      <c r="H37" s="19">
        <v>32</v>
      </c>
      <c r="I37" s="175">
        <f t="shared" si="15"/>
        <v>1.5</v>
      </c>
      <c r="J37" s="19">
        <v>32</v>
      </c>
      <c r="K37" s="175">
        <f t="shared" si="16"/>
        <v>1</v>
      </c>
      <c r="L37" s="19">
        <v>16</v>
      </c>
      <c r="M37" s="175">
        <f t="shared" si="17"/>
        <v>3</v>
      </c>
      <c r="N37" s="19"/>
      <c r="O37" s="175" t="str">
        <f t="shared" si="18"/>
        <v/>
      </c>
      <c r="P37" s="19"/>
      <c r="Q37" s="175" t="str">
        <f t="shared" si="19"/>
        <v/>
      </c>
      <c r="R37" s="19"/>
      <c r="S37" s="175" t="str">
        <f t="shared" si="20"/>
        <v/>
      </c>
      <c r="T37" s="19"/>
      <c r="U37" s="175" t="str">
        <f t="shared" si="21"/>
        <v/>
      </c>
      <c r="V37" s="19"/>
      <c r="W37" s="175" t="str">
        <f t="shared" si="22"/>
        <v/>
      </c>
      <c r="X37" s="19"/>
      <c r="Y37" s="175" t="str">
        <f t="shared" si="23"/>
        <v/>
      </c>
      <c r="Z37" s="19"/>
      <c r="AA37" s="175" t="str">
        <f t="shared" si="24"/>
        <v/>
      </c>
      <c r="AB37" s="19"/>
      <c r="AC37" s="175" t="str">
        <f t="shared" si="25"/>
        <v/>
      </c>
    </row>
    <row r="38" spans="1:29" ht="15.95" customHeight="1" x14ac:dyDescent="0.15">
      <c r="A38" s="275">
        <v>35</v>
      </c>
      <c r="B38" s="167" t="s">
        <v>372</v>
      </c>
      <c r="C38" s="227" t="s">
        <v>361</v>
      </c>
      <c r="D38" s="174" t="s">
        <v>417</v>
      </c>
      <c r="E38" s="305">
        <f t="shared" si="13"/>
        <v>5</v>
      </c>
      <c r="F38" s="228">
        <f t="shared" si="14"/>
        <v>35</v>
      </c>
      <c r="G38" s="307">
        <v>0</v>
      </c>
      <c r="H38" s="19"/>
      <c r="I38" s="175" t="str">
        <f t="shared" si="15"/>
        <v/>
      </c>
      <c r="J38" s="19"/>
      <c r="K38" s="175" t="str">
        <f t="shared" si="16"/>
        <v/>
      </c>
      <c r="L38" s="19"/>
      <c r="M38" s="175" t="str">
        <f t="shared" si="17"/>
        <v/>
      </c>
      <c r="N38" s="19"/>
      <c r="O38" s="175" t="str">
        <f t="shared" si="18"/>
        <v/>
      </c>
      <c r="P38" s="19">
        <v>8</v>
      </c>
      <c r="Q38" s="175">
        <f t="shared" si="19"/>
        <v>2</v>
      </c>
      <c r="R38" s="19"/>
      <c r="S38" s="175" t="str">
        <f t="shared" si="20"/>
        <v/>
      </c>
      <c r="T38" s="19">
        <v>3</v>
      </c>
      <c r="U38" s="175">
        <f t="shared" si="21"/>
        <v>3</v>
      </c>
      <c r="V38" s="19"/>
      <c r="W38" s="175" t="str">
        <f t="shared" si="22"/>
        <v/>
      </c>
      <c r="X38" s="19"/>
      <c r="Y38" s="175" t="str">
        <f t="shared" si="23"/>
        <v/>
      </c>
      <c r="Z38" s="19"/>
      <c r="AA38" s="175" t="str">
        <f t="shared" si="24"/>
        <v/>
      </c>
      <c r="AB38" s="19"/>
      <c r="AC38" s="175" t="str">
        <f t="shared" si="25"/>
        <v/>
      </c>
    </row>
    <row r="39" spans="1:29" ht="15.95" customHeight="1" x14ac:dyDescent="0.15">
      <c r="A39" s="275">
        <v>36</v>
      </c>
      <c r="B39" s="167" t="s">
        <v>354</v>
      </c>
      <c r="C39" s="227">
        <v>1</v>
      </c>
      <c r="D39" s="174" t="s">
        <v>213</v>
      </c>
      <c r="E39" s="305">
        <f t="shared" si="13"/>
        <v>5</v>
      </c>
      <c r="F39" s="228">
        <f t="shared" si="14"/>
        <v>35</v>
      </c>
      <c r="G39" s="307">
        <v>0</v>
      </c>
      <c r="H39" s="19">
        <v>32</v>
      </c>
      <c r="I39" s="175">
        <f t="shared" si="15"/>
        <v>1.5</v>
      </c>
      <c r="J39" s="19">
        <v>16</v>
      </c>
      <c r="K39" s="175">
        <f t="shared" si="16"/>
        <v>2</v>
      </c>
      <c r="L39" s="19">
        <v>32</v>
      </c>
      <c r="M39" s="175">
        <f t="shared" si="17"/>
        <v>1.5</v>
      </c>
      <c r="N39" s="19"/>
      <c r="O39" s="175" t="str">
        <f t="shared" si="18"/>
        <v/>
      </c>
      <c r="P39" s="19"/>
      <c r="Q39" s="175" t="str">
        <f t="shared" si="19"/>
        <v/>
      </c>
      <c r="R39" s="19"/>
      <c r="S39" s="175" t="str">
        <f t="shared" si="20"/>
        <v/>
      </c>
      <c r="T39" s="19"/>
      <c r="U39" s="175" t="str">
        <f t="shared" si="21"/>
        <v/>
      </c>
      <c r="V39" s="19"/>
      <c r="W39" s="175" t="str">
        <f t="shared" si="22"/>
        <v/>
      </c>
      <c r="X39" s="19"/>
      <c r="Y39" s="175" t="str">
        <f t="shared" si="23"/>
        <v/>
      </c>
      <c r="Z39" s="19"/>
      <c r="AA39" s="175" t="str">
        <f t="shared" si="24"/>
        <v/>
      </c>
      <c r="AB39" s="19"/>
      <c r="AC39" s="175" t="str">
        <f t="shared" si="25"/>
        <v/>
      </c>
    </row>
    <row r="40" spans="1:29" ht="15.95" customHeight="1" x14ac:dyDescent="0.15">
      <c r="A40" s="275">
        <v>37</v>
      </c>
      <c r="B40" s="167" t="s">
        <v>216</v>
      </c>
      <c r="C40" s="227">
        <v>2</v>
      </c>
      <c r="D40" s="174" t="s">
        <v>217</v>
      </c>
      <c r="E40" s="305">
        <f t="shared" si="13"/>
        <v>4.5</v>
      </c>
      <c r="F40" s="228">
        <f t="shared" si="14"/>
        <v>37</v>
      </c>
      <c r="G40" s="307">
        <v>1</v>
      </c>
      <c r="H40" s="19"/>
      <c r="I40" s="175" t="str">
        <f t="shared" si="15"/>
        <v/>
      </c>
      <c r="J40" s="19">
        <v>16</v>
      </c>
      <c r="K40" s="175">
        <f t="shared" si="16"/>
        <v>2</v>
      </c>
      <c r="L40" s="19">
        <v>32</v>
      </c>
      <c r="M40" s="175">
        <f t="shared" si="17"/>
        <v>1.5</v>
      </c>
      <c r="N40" s="19"/>
      <c r="O40" s="175" t="str">
        <f t="shared" si="18"/>
        <v/>
      </c>
      <c r="P40" s="19"/>
      <c r="Q40" s="175" t="str">
        <f t="shared" si="19"/>
        <v/>
      </c>
      <c r="R40" s="19"/>
      <c r="S40" s="175" t="str">
        <f t="shared" si="20"/>
        <v/>
      </c>
      <c r="T40" s="19"/>
      <c r="U40" s="175" t="str">
        <f t="shared" si="21"/>
        <v/>
      </c>
      <c r="V40" s="19"/>
      <c r="W40" s="175" t="str">
        <f t="shared" si="22"/>
        <v/>
      </c>
      <c r="X40" s="19"/>
      <c r="Y40" s="175" t="str">
        <f t="shared" si="23"/>
        <v/>
      </c>
      <c r="Z40" s="19"/>
      <c r="AA40" s="175" t="str">
        <f t="shared" si="24"/>
        <v/>
      </c>
      <c r="AB40" s="19"/>
      <c r="AC40" s="175" t="str">
        <f t="shared" si="25"/>
        <v/>
      </c>
    </row>
    <row r="41" spans="1:29" ht="15.95" customHeight="1" x14ac:dyDescent="0.15">
      <c r="A41" s="275">
        <v>38</v>
      </c>
      <c r="B41" s="167" t="s">
        <v>376</v>
      </c>
      <c r="C41" s="227" t="s">
        <v>367</v>
      </c>
      <c r="D41" s="174" t="s">
        <v>412</v>
      </c>
      <c r="E41" s="305">
        <f t="shared" si="13"/>
        <v>4</v>
      </c>
      <c r="F41" s="228">
        <f t="shared" si="14"/>
        <v>38</v>
      </c>
      <c r="G41" s="307">
        <v>0</v>
      </c>
      <c r="H41" s="19"/>
      <c r="I41" s="175" t="str">
        <f t="shared" si="15"/>
        <v/>
      </c>
      <c r="J41" s="19"/>
      <c r="K41" s="175" t="str">
        <f t="shared" si="16"/>
        <v/>
      </c>
      <c r="L41" s="19"/>
      <c r="M41" s="175" t="str">
        <f t="shared" si="17"/>
        <v/>
      </c>
      <c r="N41" s="19"/>
      <c r="O41" s="175" t="str">
        <f t="shared" si="18"/>
        <v/>
      </c>
      <c r="P41" s="19"/>
      <c r="Q41" s="175" t="str">
        <f t="shared" si="19"/>
        <v/>
      </c>
      <c r="R41" s="19">
        <v>3</v>
      </c>
      <c r="S41" s="175">
        <f t="shared" si="20"/>
        <v>3</v>
      </c>
      <c r="T41" s="19">
        <v>7</v>
      </c>
      <c r="U41" s="175">
        <f t="shared" si="21"/>
        <v>1</v>
      </c>
      <c r="V41" s="19"/>
      <c r="W41" s="175" t="str">
        <f t="shared" si="22"/>
        <v/>
      </c>
      <c r="X41" s="19"/>
      <c r="Y41" s="175" t="str">
        <f t="shared" si="23"/>
        <v/>
      </c>
      <c r="Z41" s="19"/>
      <c r="AA41" s="175" t="str">
        <f t="shared" si="24"/>
        <v/>
      </c>
      <c r="AB41" s="19"/>
      <c r="AC41" s="175" t="str">
        <f t="shared" si="25"/>
        <v/>
      </c>
    </row>
    <row r="42" spans="1:29" ht="15.95" customHeight="1" x14ac:dyDescent="0.15">
      <c r="A42" s="275">
        <v>39</v>
      </c>
      <c r="B42" s="167" t="s">
        <v>240</v>
      </c>
      <c r="C42" s="227">
        <v>2</v>
      </c>
      <c r="D42" s="174" t="s">
        <v>213</v>
      </c>
      <c r="E42" s="305">
        <f t="shared" si="13"/>
        <v>4</v>
      </c>
      <c r="F42" s="228">
        <f t="shared" si="14"/>
        <v>38</v>
      </c>
      <c r="G42" s="307">
        <v>0</v>
      </c>
      <c r="H42" s="19"/>
      <c r="I42" s="175" t="str">
        <f t="shared" si="15"/>
        <v/>
      </c>
      <c r="J42" s="19">
        <v>32</v>
      </c>
      <c r="K42" s="175">
        <f t="shared" si="16"/>
        <v>1</v>
      </c>
      <c r="L42" s="19">
        <v>16</v>
      </c>
      <c r="M42" s="175">
        <f t="shared" si="17"/>
        <v>3</v>
      </c>
      <c r="N42" s="19"/>
      <c r="O42" s="175" t="str">
        <f t="shared" si="18"/>
        <v/>
      </c>
      <c r="P42" s="19"/>
      <c r="Q42" s="175" t="str">
        <f t="shared" si="19"/>
        <v/>
      </c>
      <c r="R42" s="19"/>
      <c r="S42" s="175" t="str">
        <f t="shared" si="20"/>
        <v/>
      </c>
      <c r="T42" s="19"/>
      <c r="U42" s="175" t="str">
        <f t="shared" si="21"/>
        <v/>
      </c>
      <c r="V42" s="19"/>
      <c r="W42" s="175" t="str">
        <f t="shared" si="22"/>
        <v/>
      </c>
      <c r="X42" s="19"/>
      <c r="Y42" s="175" t="str">
        <f t="shared" si="23"/>
        <v/>
      </c>
      <c r="Z42" s="19"/>
      <c r="AA42" s="175" t="str">
        <f t="shared" si="24"/>
        <v/>
      </c>
      <c r="AB42" s="19"/>
      <c r="AC42" s="175" t="str">
        <f t="shared" si="25"/>
        <v/>
      </c>
    </row>
    <row r="43" spans="1:29" ht="15.95" customHeight="1" x14ac:dyDescent="0.15">
      <c r="A43" s="275">
        <v>40</v>
      </c>
      <c r="B43" s="167" t="s">
        <v>296</v>
      </c>
      <c r="C43" s="227">
        <v>2</v>
      </c>
      <c r="D43" s="174" t="s">
        <v>40</v>
      </c>
      <c r="E43" s="305">
        <f t="shared" si="13"/>
        <v>4</v>
      </c>
      <c r="F43" s="228">
        <f t="shared" si="14"/>
        <v>38</v>
      </c>
      <c r="G43" s="307">
        <v>0</v>
      </c>
      <c r="H43" s="19">
        <v>32</v>
      </c>
      <c r="I43" s="175">
        <f t="shared" si="15"/>
        <v>1.5</v>
      </c>
      <c r="J43" s="19">
        <v>32</v>
      </c>
      <c r="K43" s="175">
        <f t="shared" si="16"/>
        <v>1</v>
      </c>
      <c r="L43" s="19">
        <v>32</v>
      </c>
      <c r="M43" s="175">
        <f t="shared" si="17"/>
        <v>1.5</v>
      </c>
      <c r="N43" s="19"/>
      <c r="O43" s="175" t="str">
        <f t="shared" si="18"/>
        <v/>
      </c>
      <c r="P43" s="19"/>
      <c r="Q43" s="175" t="str">
        <f t="shared" si="19"/>
        <v/>
      </c>
      <c r="R43" s="19"/>
      <c r="S43" s="175" t="str">
        <f t="shared" si="20"/>
        <v/>
      </c>
      <c r="T43" s="19"/>
      <c r="U43" s="175" t="str">
        <f t="shared" si="21"/>
        <v/>
      </c>
      <c r="V43" s="19"/>
      <c r="W43" s="175" t="str">
        <f t="shared" si="22"/>
        <v/>
      </c>
      <c r="X43" s="19"/>
      <c r="Y43" s="175" t="str">
        <f t="shared" si="23"/>
        <v/>
      </c>
      <c r="Z43" s="19"/>
      <c r="AA43" s="175" t="str">
        <f t="shared" si="24"/>
        <v/>
      </c>
      <c r="AB43" s="19"/>
      <c r="AC43" s="175" t="str">
        <f t="shared" si="25"/>
        <v/>
      </c>
    </row>
    <row r="44" spans="1:29" ht="15.95" customHeight="1" x14ac:dyDescent="0.15">
      <c r="A44" s="275">
        <v>41</v>
      </c>
      <c r="B44" s="167" t="s">
        <v>357</v>
      </c>
      <c r="C44" s="227">
        <v>1</v>
      </c>
      <c r="D44" s="174" t="s">
        <v>39</v>
      </c>
      <c r="E44" s="305">
        <f t="shared" si="13"/>
        <v>4</v>
      </c>
      <c r="F44" s="228">
        <f t="shared" si="14"/>
        <v>38</v>
      </c>
      <c r="G44" s="307">
        <v>0</v>
      </c>
      <c r="H44" s="19">
        <v>32</v>
      </c>
      <c r="I44" s="175">
        <f t="shared" si="15"/>
        <v>1.5</v>
      </c>
      <c r="J44" s="19">
        <v>32</v>
      </c>
      <c r="K44" s="175">
        <f t="shared" si="16"/>
        <v>1</v>
      </c>
      <c r="L44" s="19">
        <v>32</v>
      </c>
      <c r="M44" s="175">
        <f t="shared" si="17"/>
        <v>1.5</v>
      </c>
      <c r="N44" s="19"/>
      <c r="O44" s="175" t="str">
        <f t="shared" si="18"/>
        <v/>
      </c>
      <c r="P44" s="19"/>
      <c r="Q44" s="175" t="str">
        <f t="shared" si="19"/>
        <v/>
      </c>
      <c r="R44" s="19"/>
      <c r="S44" s="175" t="str">
        <f t="shared" si="20"/>
        <v/>
      </c>
      <c r="T44" s="19"/>
      <c r="U44" s="175" t="str">
        <f t="shared" si="21"/>
        <v/>
      </c>
      <c r="V44" s="19"/>
      <c r="W44" s="175" t="str">
        <f t="shared" si="22"/>
        <v/>
      </c>
      <c r="X44" s="19"/>
      <c r="Y44" s="175" t="str">
        <f t="shared" si="23"/>
        <v/>
      </c>
      <c r="Z44" s="19"/>
      <c r="AA44" s="175" t="str">
        <f t="shared" si="24"/>
        <v/>
      </c>
      <c r="AB44" s="19"/>
      <c r="AC44" s="175" t="str">
        <f t="shared" si="25"/>
        <v/>
      </c>
    </row>
    <row r="45" spans="1:29" ht="15.95" customHeight="1" x14ac:dyDescent="0.15">
      <c r="A45" s="275">
        <v>42</v>
      </c>
      <c r="B45" s="167" t="s">
        <v>203</v>
      </c>
      <c r="C45" s="227">
        <v>3</v>
      </c>
      <c r="D45" s="174" t="s">
        <v>204</v>
      </c>
      <c r="E45" s="305">
        <f t="shared" si="13"/>
        <v>3.5</v>
      </c>
      <c r="F45" s="228">
        <f t="shared" si="14"/>
        <v>42</v>
      </c>
      <c r="G45" s="307">
        <v>2</v>
      </c>
      <c r="H45" s="19">
        <v>32</v>
      </c>
      <c r="I45" s="175">
        <f t="shared" si="15"/>
        <v>1.5</v>
      </c>
      <c r="J45" s="19"/>
      <c r="K45" s="175" t="str">
        <f t="shared" si="16"/>
        <v/>
      </c>
      <c r="L45" s="19"/>
      <c r="M45" s="175" t="str">
        <f t="shared" si="17"/>
        <v/>
      </c>
      <c r="N45" s="19"/>
      <c r="O45" s="175" t="str">
        <f t="shared" si="18"/>
        <v/>
      </c>
      <c r="P45" s="19"/>
      <c r="Q45" s="175" t="str">
        <f t="shared" si="19"/>
        <v/>
      </c>
      <c r="R45" s="19"/>
      <c r="S45" s="175" t="str">
        <f t="shared" si="20"/>
        <v/>
      </c>
      <c r="T45" s="19"/>
      <c r="U45" s="175" t="str">
        <f t="shared" si="21"/>
        <v/>
      </c>
      <c r="V45" s="19"/>
      <c r="W45" s="175" t="str">
        <f t="shared" si="22"/>
        <v/>
      </c>
      <c r="X45" s="19"/>
      <c r="Y45" s="175" t="str">
        <f t="shared" si="23"/>
        <v/>
      </c>
      <c r="Z45" s="19"/>
      <c r="AA45" s="175" t="str">
        <f t="shared" si="24"/>
        <v/>
      </c>
      <c r="AB45" s="19"/>
      <c r="AC45" s="175" t="str">
        <f t="shared" si="25"/>
        <v/>
      </c>
    </row>
    <row r="46" spans="1:29" ht="15.95" customHeight="1" x14ac:dyDescent="0.15">
      <c r="A46" s="275">
        <v>43</v>
      </c>
      <c r="B46" s="167" t="s">
        <v>212</v>
      </c>
      <c r="C46" s="227">
        <v>2</v>
      </c>
      <c r="D46" s="174" t="s">
        <v>213</v>
      </c>
      <c r="E46" s="305">
        <f t="shared" si="13"/>
        <v>3.5</v>
      </c>
      <c r="F46" s="228">
        <f t="shared" si="14"/>
        <v>42</v>
      </c>
      <c r="G46" s="307">
        <v>1</v>
      </c>
      <c r="H46" s="19"/>
      <c r="I46" s="175" t="str">
        <f t="shared" si="15"/>
        <v/>
      </c>
      <c r="J46" s="19">
        <v>32</v>
      </c>
      <c r="K46" s="175">
        <f t="shared" si="16"/>
        <v>1</v>
      </c>
      <c r="L46" s="19">
        <v>32</v>
      </c>
      <c r="M46" s="175">
        <f t="shared" si="17"/>
        <v>1.5</v>
      </c>
      <c r="N46" s="19"/>
      <c r="O46" s="175" t="str">
        <f t="shared" si="18"/>
        <v/>
      </c>
      <c r="P46" s="19"/>
      <c r="Q46" s="175" t="str">
        <f t="shared" si="19"/>
        <v/>
      </c>
      <c r="R46" s="19"/>
      <c r="S46" s="175" t="str">
        <f t="shared" si="20"/>
        <v/>
      </c>
      <c r="T46" s="19"/>
      <c r="U46" s="175" t="str">
        <f t="shared" si="21"/>
        <v/>
      </c>
      <c r="V46" s="19"/>
      <c r="W46" s="175" t="str">
        <f t="shared" si="22"/>
        <v/>
      </c>
      <c r="X46" s="19"/>
      <c r="Y46" s="175" t="str">
        <f t="shared" si="23"/>
        <v/>
      </c>
      <c r="Z46" s="19"/>
      <c r="AA46" s="175" t="str">
        <f t="shared" si="24"/>
        <v/>
      </c>
      <c r="AB46" s="19"/>
      <c r="AC46" s="175" t="str">
        <f t="shared" si="25"/>
        <v/>
      </c>
    </row>
    <row r="47" spans="1:29" ht="15.95" customHeight="1" x14ac:dyDescent="0.15">
      <c r="A47" s="275">
        <v>44</v>
      </c>
      <c r="B47" s="167" t="s">
        <v>400</v>
      </c>
      <c r="C47" s="227" t="s">
        <v>361</v>
      </c>
      <c r="D47" s="174" t="s">
        <v>411</v>
      </c>
      <c r="E47" s="305">
        <f t="shared" si="13"/>
        <v>3</v>
      </c>
      <c r="F47" s="228">
        <f t="shared" si="14"/>
        <v>44</v>
      </c>
      <c r="G47" s="307">
        <v>0</v>
      </c>
      <c r="H47" s="19"/>
      <c r="I47" s="175" t="str">
        <f t="shared" si="15"/>
        <v/>
      </c>
      <c r="J47" s="19"/>
      <c r="K47" s="175" t="str">
        <f t="shared" si="16"/>
        <v/>
      </c>
      <c r="L47" s="19"/>
      <c r="M47" s="175" t="str">
        <f t="shared" si="17"/>
        <v/>
      </c>
      <c r="N47" s="19"/>
      <c r="O47" s="175" t="str">
        <f t="shared" si="18"/>
        <v/>
      </c>
      <c r="P47" s="19"/>
      <c r="Q47" s="175" t="str">
        <f t="shared" si="19"/>
        <v/>
      </c>
      <c r="R47" s="19">
        <v>4</v>
      </c>
      <c r="S47" s="175">
        <f t="shared" si="20"/>
        <v>3</v>
      </c>
      <c r="T47" s="19"/>
      <c r="U47" s="175" t="str">
        <f t="shared" si="21"/>
        <v/>
      </c>
      <c r="V47" s="19"/>
      <c r="W47" s="175" t="str">
        <f t="shared" si="22"/>
        <v/>
      </c>
      <c r="X47" s="19"/>
      <c r="Y47" s="175" t="str">
        <f t="shared" si="23"/>
        <v/>
      </c>
      <c r="Z47" s="19"/>
      <c r="AA47" s="175" t="str">
        <f t="shared" si="24"/>
        <v/>
      </c>
      <c r="AB47" s="19"/>
      <c r="AC47" s="175" t="str">
        <f t="shared" si="25"/>
        <v/>
      </c>
    </row>
    <row r="48" spans="1:29" ht="15.95" customHeight="1" x14ac:dyDescent="0.15">
      <c r="A48" s="275">
        <v>45</v>
      </c>
      <c r="B48" s="167" t="s">
        <v>355</v>
      </c>
      <c r="C48" s="227">
        <v>2</v>
      </c>
      <c r="D48" s="174" t="s">
        <v>273</v>
      </c>
      <c r="E48" s="305">
        <f t="shared" si="13"/>
        <v>3</v>
      </c>
      <c r="F48" s="228">
        <f t="shared" si="14"/>
        <v>44</v>
      </c>
      <c r="G48" s="307">
        <v>0</v>
      </c>
      <c r="H48" s="19">
        <v>32</v>
      </c>
      <c r="I48" s="175">
        <f t="shared" si="15"/>
        <v>1.5</v>
      </c>
      <c r="J48" s="19"/>
      <c r="K48" s="175" t="str">
        <f t="shared" si="16"/>
        <v/>
      </c>
      <c r="L48" s="19">
        <v>32</v>
      </c>
      <c r="M48" s="175">
        <f t="shared" si="17"/>
        <v>1.5</v>
      </c>
      <c r="N48" s="19"/>
      <c r="O48" s="175" t="str">
        <f t="shared" si="18"/>
        <v/>
      </c>
      <c r="P48" s="19"/>
      <c r="Q48" s="175" t="str">
        <f t="shared" si="19"/>
        <v/>
      </c>
      <c r="R48" s="19"/>
      <c r="S48" s="175" t="str">
        <f t="shared" si="20"/>
        <v/>
      </c>
      <c r="T48" s="19"/>
      <c r="U48" s="175" t="str">
        <f t="shared" si="21"/>
        <v/>
      </c>
      <c r="V48" s="19"/>
      <c r="W48" s="175" t="str">
        <f t="shared" si="22"/>
        <v/>
      </c>
      <c r="X48" s="19"/>
      <c r="Y48" s="175" t="str">
        <f t="shared" si="23"/>
        <v/>
      </c>
      <c r="Z48" s="19"/>
      <c r="AA48" s="175" t="str">
        <f t="shared" si="24"/>
        <v/>
      </c>
      <c r="AB48" s="19"/>
      <c r="AC48" s="175" t="str">
        <f t="shared" si="25"/>
        <v/>
      </c>
    </row>
    <row r="49" spans="1:29" ht="15.95" customHeight="1" x14ac:dyDescent="0.15">
      <c r="A49" s="275">
        <v>46</v>
      </c>
      <c r="B49" s="167" t="s">
        <v>494</v>
      </c>
      <c r="C49" s="227">
        <v>1</v>
      </c>
      <c r="D49" s="174" t="s">
        <v>495</v>
      </c>
      <c r="E49" s="305">
        <f t="shared" si="13"/>
        <v>3</v>
      </c>
      <c r="F49" s="228">
        <f t="shared" si="14"/>
        <v>44</v>
      </c>
      <c r="G49" s="307">
        <v>0</v>
      </c>
      <c r="H49" s="19"/>
      <c r="I49" s="175" t="str">
        <f t="shared" si="15"/>
        <v/>
      </c>
      <c r="J49" s="19"/>
      <c r="K49" s="175" t="str">
        <f t="shared" si="16"/>
        <v/>
      </c>
      <c r="L49" s="19">
        <v>16</v>
      </c>
      <c r="M49" s="175">
        <f t="shared" si="17"/>
        <v>3</v>
      </c>
      <c r="N49" s="19"/>
      <c r="O49" s="175" t="str">
        <f t="shared" si="18"/>
        <v/>
      </c>
      <c r="P49" s="19"/>
      <c r="Q49" s="175" t="str">
        <f t="shared" si="19"/>
        <v/>
      </c>
      <c r="R49" s="19"/>
      <c r="S49" s="175" t="str">
        <f t="shared" si="20"/>
        <v/>
      </c>
      <c r="T49" s="19"/>
      <c r="U49" s="175" t="str">
        <f t="shared" si="21"/>
        <v/>
      </c>
      <c r="V49" s="19"/>
      <c r="W49" s="175" t="str">
        <f t="shared" si="22"/>
        <v/>
      </c>
      <c r="X49" s="19"/>
      <c r="Y49" s="175" t="str">
        <f t="shared" si="23"/>
        <v/>
      </c>
      <c r="Z49" s="19"/>
      <c r="AA49" s="175" t="str">
        <f t="shared" si="24"/>
        <v/>
      </c>
      <c r="AB49" s="19"/>
      <c r="AC49" s="175" t="str">
        <f t="shared" si="25"/>
        <v/>
      </c>
    </row>
    <row r="50" spans="1:29" ht="15.95" customHeight="1" x14ac:dyDescent="0.15">
      <c r="A50" s="275">
        <v>47</v>
      </c>
      <c r="B50" s="167" t="s">
        <v>52</v>
      </c>
      <c r="C50" s="227">
        <v>3</v>
      </c>
      <c r="D50" s="174" t="s">
        <v>60</v>
      </c>
      <c r="E50" s="305">
        <f t="shared" si="13"/>
        <v>2.5</v>
      </c>
      <c r="F50" s="228">
        <f t="shared" si="14"/>
        <v>47</v>
      </c>
      <c r="G50" s="307">
        <v>2.5</v>
      </c>
      <c r="H50" s="19"/>
      <c r="I50" s="175" t="str">
        <f t="shared" si="15"/>
        <v/>
      </c>
      <c r="J50" s="19"/>
      <c r="K50" s="175" t="str">
        <f t="shared" si="16"/>
        <v/>
      </c>
      <c r="L50" s="19"/>
      <c r="M50" s="175" t="str">
        <f t="shared" si="17"/>
        <v/>
      </c>
      <c r="N50" s="19"/>
      <c r="O50" s="175" t="str">
        <f t="shared" si="18"/>
        <v/>
      </c>
      <c r="P50" s="19"/>
      <c r="Q50" s="175" t="str">
        <f t="shared" si="19"/>
        <v/>
      </c>
      <c r="R50" s="19"/>
      <c r="S50" s="175" t="str">
        <f t="shared" si="20"/>
        <v/>
      </c>
      <c r="T50" s="19"/>
      <c r="U50" s="175" t="str">
        <f t="shared" si="21"/>
        <v/>
      </c>
      <c r="V50" s="19"/>
      <c r="W50" s="175" t="str">
        <f t="shared" si="22"/>
        <v/>
      </c>
      <c r="X50" s="19"/>
      <c r="Y50" s="175" t="str">
        <f t="shared" si="23"/>
        <v/>
      </c>
      <c r="Z50" s="19"/>
      <c r="AA50" s="175" t="str">
        <f t="shared" si="24"/>
        <v/>
      </c>
      <c r="AB50" s="19"/>
      <c r="AC50" s="175" t="str">
        <f t="shared" si="25"/>
        <v/>
      </c>
    </row>
    <row r="51" spans="1:29" ht="15.95" customHeight="1" x14ac:dyDescent="0.15">
      <c r="A51" s="275">
        <v>48</v>
      </c>
      <c r="B51" s="167" t="s">
        <v>427</v>
      </c>
      <c r="C51" s="227">
        <v>2</v>
      </c>
      <c r="D51" s="174" t="s">
        <v>301</v>
      </c>
      <c r="E51" s="305">
        <f t="shared" si="13"/>
        <v>2.5</v>
      </c>
      <c r="F51" s="228">
        <f t="shared" si="14"/>
        <v>47</v>
      </c>
      <c r="G51" s="307">
        <v>0</v>
      </c>
      <c r="H51" s="19"/>
      <c r="I51" s="175" t="str">
        <f t="shared" si="15"/>
        <v/>
      </c>
      <c r="J51" s="19">
        <v>32</v>
      </c>
      <c r="K51" s="175">
        <f t="shared" si="16"/>
        <v>1</v>
      </c>
      <c r="L51" s="19">
        <v>32</v>
      </c>
      <c r="M51" s="175">
        <f t="shared" si="17"/>
        <v>1.5</v>
      </c>
      <c r="N51" s="19"/>
      <c r="O51" s="175" t="str">
        <f t="shared" si="18"/>
        <v/>
      </c>
      <c r="P51" s="19"/>
      <c r="Q51" s="175" t="str">
        <f t="shared" si="19"/>
        <v/>
      </c>
      <c r="R51" s="19"/>
      <c r="S51" s="175" t="str">
        <f t="shared" si="20"/>
        <v/>
      </c>
      <c r="T51" s="19"/>
      <c r="U51" s="175" t="str">
        <f t="shared" si="21"/>
        <v/>
      </c>
      <c r="V51" s="19"/>
      <c r="W51" s="175" t="str">
        <f t="shared" si="22"/>
        <v/>
      </c>
      <c r="X51" s="19"/>
      <c r="Y51" s="175" t="str">
        <f t="shared" si="23"/>
        <v/>
      </c>
      <c r="Z51" s="19"/>
      <c r="AA51" s="175" t="str">
        <f t="shared" si="24"/>
        <v/>
      </c>
      <c r="AB51" s="19"/>
      <c r="AC51" s="175" t="str">
        <f t="shared" si="25"/>
        <v/>
      </c>
    </row>
    <row r="52" spans="1:29" ht="15.95" customHeight="1" x14ac:dyDescent="0.15">
      <c r="A52" s="275">
        <v>49</v>
      </c>
      <c r="B52" s="167" t="s">
        <v>428</v>
      </c>
      <c r="C52" s="227">
        <v>1</v>
      </c>
      <c r="D52" s="174" t="s">
        <v>236</v>
      </c>
      <c r="E52" s="305">
        <f t="shared" si="13"/>
        <v>2.5</v>
      </c>
      <c r="F52" s="228">
        <f t="shared" si="14"/>
        <v>47</v>
      </c>
      <c r="G52" s="307">
        <v>0</v>
      </c>
      <c r="H52" s="19"/>
      <c r="I52" s="175" t="str">
        <f t="shared" si="15"/>
        <v/>
      </c>
      <c r="J52" s="19">
        <v>32</v>
      </c>
      <c r="K52" s="175">
        <f t="shared" si="16"/>
        <v>1</v>
      </c>
      <c r="L52" s="19">
        <v>32</v>
      </c>
      <c r="M52" s="175">
        <f t="shared" si="17"/>
        <v>1.5</v>
      </c>
      <c r="N52" s="19"/>
      <c r="O52" s="175" t="str">
        <f t="shared" si="18"/>
        <v/>
      </c>
      <c r="P52" s="19"/>
      <c r="Q52" s="175" t="str">
        <f t="shared" si="19"/>
        <v/>
      </c>
      <c r="R52" s="19"/>
      <c r="S52" s="175" t="str">
        <f t="shared" si="20"/>
        <v/>
      </c>
      <c r="T52" s="19"/>
      <c r="U52" s="175" t="str">
        <f t="shared" si="21"/>
        <v/>
      </c>
      <c r="V52" s="19"/>
      <c r="W52" s="175" t="str">
        <f t="shared" si="22"/>
        <v/>
      </c>
      <c r="X52" s="19"/>
      <c r="Y52" s="175" t="str">
        <f t="shared" si="23"/>
        <v/>
      </c>
      <c r="Z52" s="19"/>
      <c r="AA52" s="175" t="str">
        <f t="shared" si="24"/>
        <v/>
      </c>
      <c r="AB52" s="19"/>
      <c r="AC52" s="175" t="str">
        <f t="shared" si="25"/>
        <v/>
      </c>
    </row>
    <row r="53" spans="1:29" ht="15.95" customHeight="1" x14ac:dyDescent="0.15">
      <c r="A53" s="275">
        <v>50</v>
      </c>
      <c r="B53" s="167" t="s">
        <v>373</v>
      </c>
      <c r="C53" s="227" t="s">
        <v>361</v>
      </c>
      <c r="D53" s="174" t="s">
        <v>408</v>
      </c>
      <c r="E53" s="305">
        <f t="shared" si="13"/>
        <v>2</v>
      </c>
      <c r="F53" s="228">
        <f t="shared" si="14"/>
        <v>50</v>
      </c>
      <c r="G53" s="307">
        <v>0</v>
      </c>
      <c r="H53" s="19"/>
      <c r="I53" s="175" t="str">
        <f t="shared" si="15"/>
        <v/>
      </c>
      <c r="J53" s="19"/>
      <c r="K53" s="175" t="str">
        <f t="shared" si="16"/>
        <v/>
      </c>
      <c r="L53" s="19"/>
      <c r="M53" s="175" t="str">
        <f t="shared" si="17"/>
        <v/>
      </c>
      <c r="N53" s="19"/>
      <c r="O53" s="175" t="str">
        <f t="shared" si="18"/>
        <v/>
      </c>
      <c r="P53" s="19"/>
      <c r="Q53" s="175" t="str">
        <f t="shared" si="19"/>
        <v/>
      </c>
      <c r="R53" s="19"/>
      <c r="S53" s="175" t="str">
        <f t="shared" si="20"/>
        <v/>
      </c>
      <c r="T53" s="19">
        <v>4</v>
      </c>
      <c r="U53" s="175">
        <f t="shared" si="21"/>
        <v>2</v>
      </c>
      <c r="V53" s="19"/>
      <c r="W53" s="175" t="str">
        <f t="shared" si="22"/>
        <v/>
      </c>
      <c r="X53" s="19"/>
      <c r="Y53" s="175" t="str">
        <f t="shared" si="23"/>
        <v/>
      </c>
      <c r="Z53" s="19"/>
      <c r="AA53" s="175" t="str">
        <f t="shared" si="24"/>
        <v/>
      </c>
      <c r="AB53" s="19"/>
      <c r="AC53" s="175" t="str">
        <f t="shared" si="25"/>
        <v/>
      </c>
    </row>
    <row r="54" spans="1:29" ht="15.95" customHeight="1" x14ac:dyDescent="0.15">
      <c r="A54" s="275">
        <v>51</v>
      </c>
      <c r="B54" s="167" t="s">
        <v>402</v>
      </c>
      <c r="C54" s="227" t="s">
        <v>367</v>
      </c>
      <c r="D54" s="174" t="s">
        <v>426</v>
      </c>
      <c r="E54" s="305">
        <f t="shared" si="13"/>
        <v>2</v>
      </c>
      <c r="F54" s="228">
        <f t="shared" si="14"/>
        <v>50</v>
      </c>
      <c r="G54" s="307">
        <v>0</v>
      </c>
      <c r="H54" s="19"/>
      <c r="I54" s="175" t="str">
        <f t="shared" si="15"/>
        <v/>
      </c>
      <c r="J54" s="19"/>
      <c r="K54" s="175" t="str">
        <f t="shared" si="16"/>
        <v/>
      </c>
      <c r="L54" s="19"/>
      <c r="M54" s="175" t="str">
        <f t="shared" si="17"/>
        <v/>
      </c>
      <c r="N54" s="19"/>
      <c r="O54" s="175" t="str">
        <f t="shared" si="18"/>
        <v/>
      </c>
      <c r="P54" s="19"/>
      <c r="Q54" s="175" t="str">
        <f t="shared" si="19"/>
        <v/>
      </c>
      <c r="R54" s="19">
        <v>6</v>
      </c>
      <c r="S54" s="175">
        <f t="shared" si="20"/>
        <v>2</v>
      </c>
      <c r="T54" s="19"/>
      <c r="U54" s="175" t="str">
        <f t="shared" si="21"/>
        <v/>
      </c>
      <c r="V54" s="19"/>
      <c r="W54" s="175" t="str">
        <f t="shared" si="22"/>
        <v/>
      </c>
      <c r="X54" s="19"/>
      <c r="Y54" s="175" t="str">
        <f t="shared" si="23"/>
        <v/>
      </c>
      <c r="Z54" s="19"/>
      <c r="AA54" s="175" t="str">
        <f t="shared" si="24"/>
        <v/>
      </c>
      <c r="AB54" s="19"/>
      <c r="AC54" s="175" t="str">
        <f t="shared" si="25"/>
        <v/>
      </c>
    </row>
    <row r="55" spans="1:29" ht="15.95" customHeight="1" x14ac:dyDescent="0.15">
      <c r="A55" s="275">
        <v>52</v>
      </c>
      <c r="B55" s="167" t="s">
        <v>374</v>
      </c>
      <c r="C55" s="227" t="s">
        <v>367</v>
      </c>
      <c r="D55" s="174" t="s">
        <v>415</v>
      </c>
      <c r="E55" s="305">
        <f t="shared" si="13"/>
        <v>2</v>
      </c>
      <c r="F55" s="228">
        <f t="shared" si="14"/>
        <v>50</v>
      </c>
      <c r="G55" s="307">
        <v>0</v>
      </c>
      <c r="H55" s="19"/>
      <c r="I55" s="175" t="str">
        <f t="shared" si="15"/>
        <v/>
      </c>
      <c r="J55" s="19"/>
      <c r="K55" s="175" t="str">
        <f t="shared" si="16"/>
        <v/>
      </c>
      <c r="L55" s="19"/>
      <c r="M55" s="175" t="str">
        <f t="shared" si="17"/>
        <v/>
      </c>
      <c r="N55" s="19"/>
      <c r="O55" s="175" t="str">
        <f t="shared" si="18"/>
        <v/>
      </c>
      <c r="P55" s="19"/>
      <c r="Q55" s="175" t="str">
        <f t="shared" si="19"/>
        <v/>
      </c>
      <c r="R55" s="19">
        <v>7</v>
      </c>
      <c r="S55" s="175">
        <f t="shared" si="20"/>
        <v>1</v>
      </c>
      <c r="T55" s="19">
        <v>5</v>
      </c>
      <c r="U55" s="175">
        <f t="shared" si="21"/>
        <v>1</v>
      </c>
      <c r="V55" s="19"/>
      <c r="W55" s="175" t="str">
        <f t="shared" si="22"/>
        <v/>
      </c>
      <c r="X55" s="19"/>
      <c r="Y55" s="175" t="str">
        <f t="shared" si="23"/>
        <v/>
      </c>
      <c r="Z55" s="19"/>
      <c r="AA55" s="175" t="str">
        <f t="shared" si="24"/>
        <v/>
      </c>
      <c r="AB55" s="19"/>
      <c r="AC55" s="175" t="str">
        <f t="shared" si="25"/>
        <v/>
      </c>
    </row>
    <row r="56" spans="1:29" ht="15.95" customHeight="1" x14ac:dyDescent="0.15">
      <c r="A56" s="275">
        <v>53</v>
      </c>
      <c r="B56" s="167" t="s">
        <v>401</v>
      </c>
      <c r="C56" s="227" t="s">
        <v>367</v>
      </c>
      <c r="D56" s="174" t="s">
        <v>418</v>
      </c>
      <c r="E56" s="305">
        <f t="shared" si="13"/>
        <v>2</v>
      </c>
      <c r="F56" s="228">
        <f t="shared" si="14"/>
        <v>50</v>
      </c>
      <c r="G56" s="307">
        <v>0</v>
      </c>
      <c r="H56" s="19"/>
      <c r="I56" s="175" t="str">
        <f t="shared" si="15"/>
        <v/>
      </c>
      <c r="J56" s="19"/>
      <c r="K56" s="175" t="str">
        <f t="shared" si="16"/>
        <v/>
      </c>
      <c r="L56" s="19"/>
      <c r="M56" s="175" t="str">
        <f t="shared" si="17"/>
        <v/>
      </c>
      <c r="N56" s="19"/>
      <c r="O56" s="175" t="str">
        <f t="shared" si="18"/>
        <v/>
      </c>
      <c r="P56" s="19"/>
      <c r="Q56" s="175" t="str">
        <f t="shared" si="19"/>
        <v/>
      </c>
      <c r="R56" s="19">
        <v>5</v>
      </c>
      <c r="S56" s="175">
        <f t="shared" si="20"/>
        <v>2</v>
      </c>
      <c r="T56" s="19"/>
      <c r="U56" s="175" t="str">
        <f t="shared" si="21"/>
        <v/>
      </c>
      <c r="V56" s="19"/>
      <c r="W56" s="175" t="str">
        <f t="shared" si="22"/>
        <v/>
      </c>
      <c r="X56" s="19"/>
      <c r="Y56" s="175" t="str">
        <f t="shared" si="23"/>
        <v/>
      </c>
      <c r="Z56" s="19"/>
      <c r="AA56" s="175" t="str">
        <f t="shared" si="24"/>
        <v/>
      </c>
      <c r="AB56" s="19"/>
      <c r="AC56" s="175" t="str">
        <f t="shared" si="25"/>
        <v/>
      </c>
    </row>
    <row r="57" spans="1:29" ht="15.95" customHeight="1" x14ac:dyDescent="0.15">
      <c r="A57" s="275">
        <v>54</v>
      </c>
      <c r="B57" s="167" t="s">
        <v>206</v>
      </c>
      <c r="C57" s="227">
        <v>3</v>
      </c>
      <c r="D57" s="174" t="s">
        <v>207</v>
      </c>
      <c r="E57" s="305">
        <f t="shared" si="13"/>
        <v>2</v>
      </c>
      <c r="F57" s="228">
        <f t="shared" si="14"/>
        <v>50</v>
      </c>
      <c r="G57" s="307">
        <v>2</v>
      </c>
      <c r="H57" s="19"/>
      <c r="I57" s="175" t="str">
        <f t="shared" si="15"/>
        <v/>
      </c>
      <c r="J57" s="19"/>
      <c r="K57" s="175" t="str">
        <f t="shared" si="16"/>
        <v/>
      </c>
      <c r="L57" s="19"/>
      <c r="M57" s="175" t="str">
        <f t="shared" si="17"/>
        <v/>
      </c>
      <c r="N57" s="19"/>
      <c r="O57" s="175" t="str">
        <f t="shared" si="18"/>
        <v/>
      </c>
      <c r="P57" s="19"/>
      <c r="Q57" s="175" t="str">
        <f t="shared" si="19"/>
        <v/>
      </c>
      <c r="R57" s="19"/>
      <c r="S57" s="175" t="str">
        <f t="shared" si="20"/>
        <v/>
      </c>
      <c r="T57" s="19"/>
      <c r="U57" s="175" t="str">
        <f t="shared" si="21"/>
        <v/>
      </c>
      <c r="V57" s="19"/>
      <c r="W57" s="175" t="str">
        <f t="shared" si="22"/>
        <v/>
      </c>
      <c r="X57" s="19"/>
      <c r="Y57" s="175" t="str">
        <f t="shared" si="23"/>
        <v/>
      </c>
      <c r="Z57" s="19"/>
      <c r="AA57" s="175" t="str">
        <f t="shared" si="24"/>
        <v/>
      </c>
      <c r="AB57" s="19"/>
      <c r="AC57" s="175" t="str">
        <f t="shared" si="25"/>
        <v/>
      </c>
    </row>
    <row r="58" spans="1:29" ht="15.95" customHeight="1" x14ac:dyDescent="0.15">
      <c r="A58" s="275">
        <v>55</v>
      </c>
      <c r="B58" s="167" t="s">
        <v>155</v>
      </c>
      <c r="C58" s="227">
        <v>3</v>
      </c>
      <c r="D58" s="174" t="s">
        <v>39</v>
      </c>
      <c r="E58" s="305">
        <f t="shared" si="13"/>
        <v>2</v>
      </c>
      <c r="F58" s="228">
        <f t="shared" si="14"/>
        <v>50</v>
      </c>
      <c r="G58" s="307">
        <v>2</v>
      </c>
      <c r="H58" s="19"/>
      <c r="I58" s="175" t="str">
        <f t="shared" si="15"/>
        <v/>
      </c>
      <c r="J58" s="19"/>
      <c r="K58" s="175" t="str">
        <f t="shared" si="16"/>
        <v/>
      </c>
      <c r="L58" s="19"/>
      <c r="M58" s="175" t="str">
        <f t="shared" si="17"/>
        <v/>
      </c>
      <c r="N58" s="19"/>
      <c r="O58" s="175" t="str">
        <f t="shared" si="18"/>
        <v/>
      </c>
      <c r="P58" s="19"/>
      <c r="Q58" s="175" t="str">
        <f t="shared" si="19"/>
        <v/>
      </c>
      <c r="R58" s="19"/>
      <c r="S58" s="175" t="str">
        <f t="shared" si="20"/>
        <v/>
      </c>
      <c r="T58" s="19"/>
      <c r="U58" s="175" t="str">
        <f t="shared" si="21"/>
        <v/>
      </c>
      <c r="V58" s="19"/>
      <c r="W58" s="175" t="str">
        <f t="shared" si="22"/>
        <v/>
      </c>
      <c r="X58" s="19"/>
      <c r="Y58" s="175" t="str">
        <f t="shared" si="23"/>
        <v/>
      </c>
      <c r="Z58" s="19"/>
      <c r="AA58" s="175" t="str">
        <f t="shared" si="24"/>
        <v/>
      </c>
      <c r="AB58" s="19"/>
      <c r="AC58" s="175" t="str">
        <f t="shared" si="25"/>
        <v/>
      </c>
    </row>
    <row r="59" spans="1:29" ht="15.95" customHeight="1" x14ac:dyDescent="0.15">
      <c r="A59" s="275">
        <v>56</v>
      </c>
      <c r="B59" s="167" t="s">
        <v>208</v>
      </c>
      <c r="C59" s="227">
        <v>3</v>
      </c>
      <c r="D59" s="174" t="s">
        <v>209</v>
      </c>
      <c r="E59" s="305">
        <f t="shared" si="13"/>
        <v>2</v>
      </c>
      <c r="F59" s="228">
        <f t="shared" si="14"/>
        <v>50</v>
      </c>
      <c r="G59" s="307">
        <v>2</v>
      </c>
      <c r="H59" s="19"/>
      <c r="I59" s="175" t="str">
        <f t="shared" si="15"/>
        <v/>
      </c>
      <c r="J59" s="19"/>
      <c r="K59" s="175" t="str">
        <f t="shared" si="16"/>
        <v/>
      </c>
      <c r="L59" s="19"/>
      <c r="M59" s="175" t="str">
        <f t="shared" si="17"/>
        <v/>
      </c>
      <c r="N59" s="19"/>
      <c r="O59" s="175" t="str">
        <f t="shared" si="18"/>
        <v/>
      </c>
      <c r="P59" s="19"/>
      <c r="Q59" s="175" t="str">
        <f t="shared" si="19"/>
        <v/>
      </c>
      <c r="R59" s="19"/>
      <c r="S59" s="175" t="str">
        <f t="shared" si="20"/>
        <v/>
      </c>
      <c r="T59" s="19"/>
      <c r="U59" s="175" t="str">
        <f t="shared" si="21"/>
        <v/>
      </c>
      <c r="V59" s="19"/>
      <c r="W59" s="175" t="str">
        <f t="shared" si="22"/>
        <v/>
      </c>
      <c r="X59" s="19"/>
      <c r="Y59" s="175" t="str">
        <f t="shared" si="23"/>
        <v/>
      </c>
      <c r="Z59" s="19"/>
      <c r="AA59" s="175" t="str">
        <f t="shared" si="24"/>
        <v/>
      </c>
      <c r="AB59" s="19"/>
      <c r="AC59" s="175" t="str">
        <f t="shared" si="25"/>
        <v/>
      </c>
    </row>
    <row r="60" spans="1:29" ht="15.95" customHeight="1" x14ac:dyDescent="0.15">
      <c r="A60" s="275">
        <v>57</v>
      </c>
      <c r="B60" s="167" t="s">
        <v>405</v>
      </c>
      <c r="C60" s="227">
        <v>2</v>
      </c>
      <c r="D60" s="174" t="s">
        <v>37</v>
      </c>
      <c r="E60" s="305">
        <f t="shared" si="13"/>
        <v>2</v>
      </c>
      <c r="F60" s="228">
        <f t="shared" si="14"/>
        <v>50</v>
      </c>
      <c r="G60" s="307">
        <v>0</v>
      </c>
      <c r="H60" s="19"/>
      <c r="I60" s="175" t="str">
        <f t="shared" si="15"/>
        <v/>
      </c>
      <c r="J60" s="19"/>
      <c r="K60" s="175" t="str">
        <f t="shared" si="16"/>
        <v/>
      </c>
      <c r="L60" s="19"/>
      <c r="M60" s="175" t="str">
        <f t="shared" si="17"/>
        <v/>
      </c>
      <c r="N60" s="19">
        <v>16</v>
      </c>
      <c r="O60" s="175">
        <f t="shared" si="18"/>
        <v>2</v>
      </c>
      <c r="P60" s="19"/>
      <c r="Q60" s="175" t="str">
        <f t="shared" si="19"/>
        <v/>
      </c>
      <c r="R60" s="19"/>
      <c r="S60" s="175" t="str">
        <f t="shared" si="20"/>
        <v/>
      </c>
      <c r="T60" s="19"/>
      <c r="U60" s="175" t="str">
        <f t="shared" si="21"/>
        <v/>
      </c>
      <c r="V60" s="19"/>
      <c r="W60" s="175" t="str">
        <f t="shared" si="22"/>
        <v/>
      </c>
      <c r="X60" s="19"/>
      <c r="Y60" s="175" t="str">
        <f t="shared" si="23"/>
        <v/>
      </c>
      <c r="Z60" s="19"/>
      <c r="AA60" s="175" t="str">
        <f t="shared" si="24"/>
        <v/>
      </c>
      <c r="AB60" s="19"/>
      <c r="AC60" s="175" t="str">
        <f t="shared" si="25"/>
        <v/>
      </c>
    </row>
    <row r="61" spans="1:29" ht="15.95" customHeight="1" x14ac:dyDescent="0.15">
      <c r="A61" s="275">
        <v>58</v>
      </c>
      <c r="B61" s="167" t="s">
        <v>434</v>
      </c>
      <c r="C61" s="227">
        <v>2</v>
      </c>
      <c r="D61" s="174" t="s">
        <v>236</v>
      </c>
      <c r="E61" s="305">
        <f t="shared" si="13"/>
        <v>2</v>
      </c>
      <c r="F61" s="228">
        <f t="shared" si="14"/>
        <v>50</v>
      </c>
      <c r="G61" s="307">
        <v>0</v>
      </c>
      <c r="H61" s="19"/>
      <c r="I61" s="175" t="str">
        <f t="shared" si="15"/>
        <v/>
      </c>
      <c r="J61" s="19">
        <v>16</v>
      </c>
      <c r="K61" s="175">
        <f t="shared" si="16"/>
        <v>2</v>
      </c>
      <c r="L61" s="19"/>
      <c r="M61" s="175" t="str">
        <f t="shared" si="17"/>
        <v/>
      </c>
      <c r="N61" s="19"/>
      <c r="O61" s="175" t="str">
        <f t="shared" si="18"/>
        <v/>
      </c>
      <c r="P61" s="19"/>
      <c r="Q61" s="175" t="str">
        <f t="shared" si="19"/>
        <v/>
      </c>
      <c r="R61" s="19"/>
      <c r="S61" s="175" t="str">
        <f t="shared" si="20"/>
        <v/>
      </c>
      <c r="T61" s="19"/>
      <c r="U61" s="175" t="str">
        <f t="shared" si="21"/>
        <v/>
      </c>
      <c r="V61" s="19"/>
      <c r="W61" s="175" t="str">
        <f t="shared" si="22"/>
        <v/>
      </c>
      <c r="X61" s="19"/>
      <c r="Y61" s="175" t="str">
        <f t="shared" si="23"/>
        <v/>
      </c>
      <c r="Z61" s="19"/>
      <c r="AA61" s="175" t="str">
        <f t="shared" si="24"/>
        <v/>
      </c>
      <c r="AB61" s="19"/>
      <c r="AC61" s="175" t="str">
        <f t="shared" si="25"/>
        <v/>
      </c>
    </row>
    <row r="62" spans="1:29" ht="15.95" customHeight="1" x14ac:dyDescent="0.15">
      <c r="A62" s="275">
        <v>59</v>
      </c>
      <c r="B62" s="167" t="s">
        <v>149</v>
      </c>
      <c r="C62" s="227">
        <v>3</v>
      </c>
      <c r="D62" s="174" t="s">
        <v>150</v>
      </c>
      <c r="E62" s="305">
        <f t="shared" si="13"/>
        <v>1.5</v>
      </c>
      <c r="F62" s="228">
        <f t="shared" si="14"/>
        <v>59</v>
      </c>
      <c r="G62" s="307">
        <v>1.5</v>
      </c>
      <c r="H62" s="19"/>
      <c r="I62" s="175" t="str">
        <f t="shared" si="15"/>
        <v/>
      </c>
      <c r="J62" s="19"/>
      <c r="K62" s="175" t="str">
        <f t="shared" si="16"/>
        <v/>
      </c>
      <c r="L62" s="19"/>
      <c r="M62" s="175" t="str">
        <f t="shared" si="17"/>
        <v/>
      </c>
      <c r="N62" s="19"/>
      <c r="O62" s="175" t="str">
        <f t="shared" si="18"/>
        <v/>
      </c>
      <c r="P62" s="19"/>
      <c r="Q62" s="175" t="str">
        <f t="shared" si="19"/>
        <v/>
      </c>
      <c r="R62" s="19"/>
      <c r="S62" s="175" t="str">
        <f t="shared" si="20"/>
        <v/>
      </c>
      <c r="T62" s="19"/>
      <c r="U62" s="175" t="str">
        <f t="shared" si="21"/>
        <v/>
      </c>
      <c r="V62" s="19"/>
      <c r="W62" s="175" t="str">
        <f t="shared" si="22"/>
        <v/>
      </c>
      <c r="X62" s="19"/>
      <c r="Y62" s="175" t="str">
        <f t="shared" si="23"/>
        <v/>
      </c>
      <c r="Z62" s="19"/>
      <c r="AA62" s="175" t="str">
        <f t="shared" si="24"/>
        <v/>
      </c>
      <c r="AB62" s="19"/>
      <c r="AC62" s="175" t="str">
        <f t="shared" si="25"/>
        <v/>
      </c>
    </row>
    <row r="63" spans="1:29" ht="15.95" customHeight="1" x14ac:dyDescent="0.15">
      <c r="A63" s="275">
        <v>60</v>
      </c>
      <c r="B63" s="167" t="s">
        <v>298</v>
      </c>
      <c r="C63" s="227">
        <v>3</v>
      </c>
      <c r="D63" s="174" t="s">
        <v>299</v>
      </c>
      <c r="E63" s="305">
        <f t="shared" si="13"/>
        <v>1.5</v>
      </c>
      <c r="F63" s="228">
        <f t="shared" si="14"/>
        <v>59</v>
      </c>
      <c r="G63" s="307">
        <v>0</v>
      </c>
      <c r="H63" s="19">
        <v>32</v>
      </c>
      <c r="I63" s="175">
        <f t="shared" si="15"/>
        <v>1.5</v>
      </c>
      <c r="J63" s="19"/>
      <c r="K63" s="175" t="str">
        <f t="shared" si="16"/>
        <v/>
      </c>
      <c r="L63" s="19"/>
      <c r="M63" s="175" t="str">
        <f t="shared" si="17"/>
        <v/>
      </c>
      <c r="N63" s="19"/>
      <c r="O63" s="175" t="str">
        <f t="shared" si="18"/>
        <v/>
      </c>
      <c r="P63" s="19"/>
      <c r="Q63" s="175" t="str">
        <f t="shared" si="19"/>
        <v/>
      </c>
      <c r="R63" s="19"/>
      <c r="S63" s="175" t="str">
        <f t="shared" si="20"/>
        <v/>
      </c>
      <c r="T63" s="19"/>
      <c r="U63" s="175" t="str">
        <f t="shared" si="21"/>
        <v/>
      </c>
      <c r="V63" s="19"/>
      <c r="W63" s="175" t="str">
        <f t="shared" si="22"/>
        <v/>
      </c>
      <c r="X63" s="19"/>
      <c r="Y63" s="175" t="str">
        <f t="shared" si="23"/>
        <v/>
      </c>
      <c r="Z63" s="19"/>
      <c r="AA63" s="175" t="str">
        <f t="shared" si="24"/>
        <v/>
      </c>
      <c r="AB63" s="19"/>
      <c r="AC63" s="175" t="str">
        <f t="shared" si="25"/>
        <v/>
      </c>
    </row>
    <row r="64" spans="1:29" ht="15.95" customHeight="1" x14ac:dyDescent="0.15">
      <c r="A64" s="275">
        <v>61</v>
      </c>
      <c r="B64" s="167" t="s">
        <v>153</v>
      </c>
      <c r="C64" s="227">
        <v>3</v>
      </c>
      <c r="D64" s="174" t="s">
        <v>154</v>
      </c>
      <c r="E64" s="305">
        <f t="shared" si="13"/>
        <v>1.5</v>
      </c>
      <c r="F64" s="228">
        <f t="shared" si="14"/>
        <v>59</v>
      </c>
      <c r="G64" s="307">
        <v>1.5</v>
      </c>
      <c r="H64" s="19"/>
      <c r="I64" s="175" t="str">
        <f t="shared" si="15"/>
        <v/>
      </c>
      <c r="J64" s="19"/>
      <c r="K64" s="175" t="str">
        <f t="shared" si="16"/>
        <v/>
      </c>
      <c r="L64" s="19"/>
      <c r="M64" s="175" t="str">
        <f t="shared" si="17"/>
        <v/>
      </c>
      <c r="N64" s="19"/>
      <c r="O64" s="175" t="str">
        <f t="shared" si="18"/>
        <v/>
      </c>
      <c r="P64" s="19"/>
      <c r="Q64" s="175" t="str">
        <f t="shared" si="19"/>
        <v/>
      </c>
      <c r="R64" s="19"/>
      <c r="S64" s="175" t="str">
        <f t="shared" si="20"/>
        <v/>
      </c>
      <c r="T64" s="19"/>
      <c r="U64" s="175" t="str">
        <f t="shared" si="21"/>
        <v/>
      </c>
      <c r="V64" s="19"/>
      <c r="W64" s="175" t="str">
        <f t="shared" si="22"/>
        <v/>
      </c>
      <c r="X64" s="19"/>
      <c r="Y64" s="175" t="str">
        <f t="shared" si="23"/>
        <v/>
      </c>
      <c r="Z64" s="19"/>
      <c r="AA64" s="175" t="str">
        <f t="shared" si="24"/>
        <v/>
      </c>
      <c r="AB64" s="19"/>
      <c r="AC64" s="175" t="str">
        <f t="shared" si="25"/>
        <v/>
      </c>
    </row>
    <row r="65" spans="1:29" ht="15.95" customHeight="1" x14ac:dyDescent="0.15">
      <c r="A65" s="275">
        <v>62</v>
      </c>
      <c r="B65" s="167" t="s">
        <v>465</v>
      </c>
      <c r="C65" s="227">
        <v>2</v>
      </c>
      <c r="D65" s="174" t="s">
        <v>466</v>
      </c>
      <c r="E65" s="305">
        <f t="shared" si="13"/>
        <v>1.5</v>
      </c>
      <c r="F65" s="228">
        <f t="shared" si="14"/>
        <v>59</v>
      </c>
      <c r="G65" s="307">
        <v>0</v>
      </c>
      <c r="H65" s="19"/>
      <c r="I65" s="175" t="str">
        <f t="shared" si="15"/>
        <v/>
      </c>
      <c r="J65" s="19"/>
      <c r="K65" s="175" t="str">
        <f t="shared" si="16"/>
        <v/>
      </c>
      <c r="L65" s="19">
        <v>32</v>
      </c>
      <c r="M65" s="175">
        <f t="shared" si="17"/>
        <v>1.5</v>
      </c>
      <c r="N65" s="19"/>
      <c r="O65" s="175" t="str">
        <f t="shared" si="18"/>
        <v/>
      </c>
      <c r="P65" s="19"/>
      <c r="Q65" s="175" t="str">
        <f t="shared" si="19"/>
        <v/>
      </c>
      <c r="R65" s="19"/>
      <c r="S65" s="175" t="str">
        <f t="shared" si="20"/>
        <v/>
      </c>
      <c r="T65" s="19"/>
      <c r="U65" s="175" t="str">
        <f t="shared" si="21"/>
        <v/>
      </c>
      <c r="V65" s="19"/>
      <c r="W65" s="175" t="str">
        <f t="shared" si="22"/>
        <v/>
      </c>
      <c r="X65" s="19"/>
      <c r="Y65" s="175" t="str">
        <f t="shared" si="23"/>
        <v/>
      </c>
      <c r="Z65" s="19"/>
      <c r="AA65" s="175" t="str">
        <f t="shared" si="24"/>
        <v/>
      </c>
      <c r="AB65" s="19"/>
      <c r="AC65" s="175" t="str">
        <f t="shared" si="25"/>
        <v/>
      </c>
    </row>
    <row r="66" spans="1:29" ht="15.95" customHeight="1" x14ac:dyDescent="0.15">
      <c r="A66" s="275">
        <v>63</v>
      </c>
      <c r="B66" s="167" t="s">
        <v>486</v>
      </c>
      <c r="C66" s="227">
        <v>2</v>
      </c>
      <c r="D66" s="174" t="s">
        <v>40</v>
      </c>
      <c r="E66" s="305">
        <f t="shared" si="13"/>
        <v>1.5</v>
      </c>
      <c r="F66" s="228">
        <f t="shared" si="14"/>
        <v>59</v>
      </c>
      <c r="G66" s="307">
        <v>0</v>
      </c>
      <c r="H66" s="19"/>
      <c r="I66" s="175" t="str">
        <f t="shared" si="15"/>
        <v/>
      </c>
      <c r="J66" s="19"/>
      <c r="K66" s="175" t="str">
        <f t="shared" si="16"/>
        <v/>
      </c>
      <c r="L66" s="19">
        <v>32</v>
      </c>
      <c r="M66" s="175">
        <f t="shared" si="17"/>
        <v>1.5</v>
      </c>
      <c r="N66" s="19"/>
      <c r="O66" s="175" t="str">
        <f t="shared" si="18"/>
        <v/>
      </c>
      <c r="P66" s="19"/>
      <c r="Q66" s="175" t="str">
        <f t="shared" si="19"/>
        <v/>
      </c>
      <c r="R66" s="19"/>
      <c r="S66" s="175" t="str">
        <f t="shared" si="20"/>
        <v/>
      </c>
      <c r="T66" s="19"/>
      <c r="U66" s="175" t="str">
        <f t="shared" si="21"/>
        <v/>
      </c>
      <c r="V66" s="19"/>
      <c r="W66" s="175" t="str">
        <f t="shared" si="22"/>
        <v/>
      </c>
      <c r="X66" s="19"/>
      <c r="Y66" s="175" t="str">
        <f t="shared" si="23"/>
        <v/>
      </c>
      <c r="Z66" s="19"/>
      <c r="AA66" s="175" t="str">
        <f t="shared" si="24"/>
        <v/>
      </c>
      <c r="AB66" s="19"/>
      <c r="AC66" s="175" t="str">
        <f t="shared" si="25"/>
        <v/>
      </c>
    </row>
    <row r="67" spans="1:29" ht="15.95" customHeight="1" x14ac:dyDescent="0.15">
      <c r="A67" s="275">
        <v>64</v>
      </c>
      <c r="B67" s="167" t="s">
        <v>487</v>
      </c>
      <c r="C67" s="227">
        <v>1</v>
      </c>
      <c r="D67" s="174" t="s">
        <v>273</v>
      </c>
      <c r="E67" s="305">
        <f t="shared" si="13"/>
        <v>1.5</v>
      </c>
      <c r="F67" s="228">
        <f t="shared" si="14"/>
        <v>59</v>
      </c>
      <c r="G67" s="307">
        <v>0</v>
      </c>
      <c r="H67" s="19"/>
      <c r="I67" s="175" t="str">
        <f t="shared" si="15"/>
        <v/>
      </c>
      <c r="J67" s="19"/>
      <c r="K67" s="175" t="str">
        <f t="shared" si="16"/>
        <v/>
      </c>
      <c r="L67" s="19">
        <v>32</v>
      </c>
      <c r="M67" s="175">
        <f t="shared" si="17"/>
        <v>1.5</v>
      </c>
      <c r="N67" s="19"/>
      <c r="O67" s="175" t="str">
        <f t="shared" si="18"/>
        <v/>
      </c>
      <c r="P67" s="19"/>
      <c r="Q67" s="175" t="str">
        <f t="shared" si="19"/>
        <v/>
      </c>
      <c r="R67" s="19"/>
      <c r="S67" s="175" t="str">
        <f t="shared" si="20"/>
        <v/>
      </c>
      <c r="T67" s="19"/>
      <c r="U67" s="175" t="str">
        <f t="shared" si="21"/>
        <v/>
      </c>
      <c r="V67" s="19"/>
      <c r="W67" s="175" t="str">
        <f t="shared" si="22"/>
        <v/>
      </c>
      <c r="X67" s="19"/>
      <c r="Y67" s="175" t="str">
        <f t="shared" si="23"/>
        <v/>
      </c>
      <c r="Z67" s="19"/>
      <c r="AA67" s="175" t="str">
        <f t="shared" si="24"/>
        <v/>
      </c>
      <c r="AB67" s="19"/>
      <c r="AC67" s="175" t="str">
        <f t="shared" si="25"/>
        <v/>
      </c>
    </row>
    <row r="68" spans="1:29" ht="15.95" customHeight="1" x14ac:dyDescent="0.15">
      <c r="A68" s="275">
        <v>65</v>
      </c>
      <c r="B68" s="167" t="s">
        <v>492</v>
      </c>
      <c r="C68" s="227">
        <v>1</v>
      </c>
      <c r="D68" s="174" t="s">
        <v>493</v>
      </c>
      <c r="E68" s="305">
        <f t="shared" ref="E68:E85" si="26">SUM(G68,I68,K68,M68,O68,Q68,S68,U68,W68,Y68,AA68,AC68)</f>
        <v>1.5</v>
      </c>
      <c r="F68" s="228">
        <f t="shared" ref="F68:F99" si="27">RANK(E68,$E$4:$E$87)</f>
        <v>59</v>
      </c>
      <c r="G68" s="307">
        <v>0</v>
      </c>
      <c r="H68" s="19"/>
      <c r="I68" s="175" t="str">
        <f t="shared" ref="I68:I99" si="28">IF(H68="","",VLOOKUP(H68,H$91:I$114,2))</f>
        <v/>
      </c>
      <c r="J68" s="19"/>
      <c r="K68" s="175" t="str">
        <f t="shared" ref="K68:K99" si="29">IF(J68="","",VLOOKUP(J68,J$91:K$114,2))</f>
        <v/>
      </c>
      <c r="L68" s="19">
        <v>32</v>
      </c>
      <c r="M68" s="175">
        <f t="shared" ref="M68:M99" si="30">IF(L68="","",VLOOKUP(L68,L$91:M$114,2))</f>
        <v>1.5</v>
      </c>
      <c r="N68" s="19"/>
      <c r="O68" s="175" t="str">
        <f t="shared" ref="O68:O99" si="31">IF(N68="","",VLOOKUP(N68,N$91:O$113,2))</f>
        <v/>
      </c>
      <c r="P68" s="19"/>
      <c r="Q68" s="175" t="str">
        <f t="shared" ref="Q68:Q99" si="32">IF(P68="","",VLOOKUP(P68,P$91:Q$114,2))</f>
        <v/>
      </c>
      <c r="R68" s="19"/>
      <c r="S68" s="175" t="str">
        <f t="shared" ref="S68:S99" si="33">IF(R68="","",VLOOKUP(R68,R$91:S$113,2))</f>
        <v/>
      </c>
      <c r="T68" s="19"/>
      <c r="U68" s="175" t="str">
        <f t="shared" ref="U68:U99" si="34">IF(T68="","",VLOOKUP(T68,T$91:U$114,2))</f>
        <v/>
      </c>
      <c r="V68" s="19"/>
      <c r="W68" s="175" t="str">
        <f t="shared" ref="W68:W99" si="35">IF(V68="","",VLOOKUP(V68,V$91:W$114,2))</f>
        <v/>
      </c>
      <c r="X68" s="19"/>
      <c r="Y68" s="175" t="str">
        <f t="shared" ref="Y68:Y99" si="36">IF(X68="","",VLOOKUP(X68,X$91:Y$114,2))</f>
        <v/>
      </c>
      <c r="Z68" s="19"/>
      <c r="AA68" s="175" t="str">
        <f t="shared" ref="AA68:AA99" si="37">IF(Z68="","",VLOOKUP(Z68,Z$91:AA$114,2))</f>
        <v/>
      </c>
      <c r="AB68" s="19"/>
      <c r="AC68" s="175" t="str">
        <f t="shared" ref="AC68:AC99" si="38">IF(AB68="","",VLOOKUP(AB68,AB$91:AC$114,2))</f>
        <v/>
      </c>
    </row>
    <row r="69" spans="1:29" ht="15.95" customHeight="1" x14ac:dyDescent="0.15">
      <c r="A69" s="275">
        <v>66</v>
      </c>
      <c r="B69" s="167" t="s">
        <v>485</v>
      </c>
      <c r="C69" s="227">
        <v>1</v>
      </c>
      <c r="D69" s="174" t="s">
        <v>60</v>
      </c>
      <c r="E69" s="305">
        <f t="shared" si="26"/>
        <v>1.5</v>
      </c>
      <c r="F69" s="228">
        <f t="shared" si="27"/>
        <v>59</v>
      </c>
      <c r="G69" s="307">
        <v>0</v>
      </c>
      <c r="H69" s="19"/>
      <c r="I69" s="175" t="str">
        <f t="shared" si="28"/>
        <v/>
      </c>
      <c r="J69" s="19"/>
      <c r="K69" s="175" t="str">
        <f t="shared" si="29"/>
        <v/>
      </c>
      <c r="L69" s="19">
        <v>32</v>
      </c>
      <c r="M69" s="175">
        <f t="shared" si="30"/>
        <v>1.5</v>
      </c>
      <c r="N69" s="19"/>
      <c r="O69" s="175" t="str">
        <f t="shared" si="31"/>
        <v/>
      </c>
      <c r="P69" s="19"/>
      <c r="Q69" s="175" t="str">
        <f t="shared" si="32"/>
        <v/>
      </c>
      <c r="R69" s="19"/>
      <c r="S69" s="175" t="str">
        <f t="shared" si="33"/>
        <v/>
      </c>
      <c r="T69" s="19"/>
      <c r="U69" s="175" t="str">
        <f t="shared" si="34"/>
        <v/>
      </c>
      <c r="V69" s="19"/>
      <c r="W69" s="175" t="str">
        <f t="shared" si="35"/>
        <v/>
      </c>
      <c r="X69" s="19"/>
      <c r="Y69" s="175" t="str">
        <f t="shared" si="36"/>
        <v/>
      </c>
      <c r="Z69" s="19"/>
      <c r="AA69" s="175" t="str">
        <f t="shared" si="37"/>
        <v/>
      </c>
      <c r="AB69" s="19"/>
      <c r="AC69" s="175" t="str">
        <f t="shared" si="38"/>
        <v/>
      </c>
    </row>
    <row r="70" spans="1:29" ht="15.95" customHeight="1" x14ac:dyDescent="0.15">
      <c r="A70" s="275">
        <v>67</v>
      </c>
      <c r="B70" s="167" t="s">
        <v>490</v>
      </c>
      <c r="C70" s="227">
        <v>1</v>
      </c>
      <c r="D70" s="174" t="s">
        <v>491</v>
      </c>
      <c r="E70" s="305">
        <f t="shared" si="26"/>
        <v>1.5</v>
      </c>
      <c r="F70" s="228">
        <f t="shared" si="27"/>
        <v>59</v>
      </c>
      <c r="G70" s="307">
        <v>0</v>
      </c>
      <c r="H70" s="19"/>
      <c r="I70" s="175" t="str">
        <f t="shared" si="28"/>
        <v/>
      </c>
      <c r="J70" s="19"/>
      <c r="K70" s="175" t="str">
        <f t="shared" si="29"/>
        <v/>
      </c>
      <c r="L70" s="19">
        <v>32</v>
      </c>
      <c r="M70" s="175">
        <f t="shared" si="30"/>
        <v>1.5</v>
      </c>
      <c r="N70" s="19"/>
      <c r="O70" s="175" t="str">
        <f t="shared" si="31"/>
        <v/>
      </c>
      <c r="P70" s="19"/>
      <c r="Q70" s="175" t="str">
        <f t="shared" si="32"/>
        <v/>
      </c>
      <c r="R70" s="19"/>
      <c r="S70" s="175" t="str">
        <f t="shared" si="33"/>
        <v/>
      </c>
      <c r="T70" s="19"/>
      <c r="U70" s="175" t="str">
        <f t="shared" si="34"/>
        <v/>
      </c>
      <c r="V70" s="19"/>
      <c r="W70" s="175" t="str">
        <f t="shared" si="35"/>
        <v/>
      </c>
      <c r="X70" s="19"/>
      <c r="Y70" s="175" t="str">
        <f t="shared" si="36"/>
        <v/>
      </c>
      <c r="Z70" s="19"/>
      <c r="AA70" s="175" t="str">
        <f t="shared" si="37"/>
        <v/>
      </c>
      <c r="AB70" s="19"/>
      <c r="AC70" s="175" t="str">
        <f t="shared" si="38"/>
        <v/>
      </c>
    </row>
    <row r="71" spans="1:29" ht="15.95" customHeight="1" x14ac:dyDescent="0.15">
      <c r="A71" s="275">
        <v>68</v>
      </c>
      <c r="B71" s="167" t="s">
        <v>375</v>
      </c>
      <c r="C71" s="227" t="s">
        <v>361</v>
      </c>
      <c r="D71" s="174" t="s">
        <v>420</v>
      </c>
      <c r="E71" s="305">
        <f t="shared" si="26"/>
        <v>1</v>
      </c>
      <c r="F71" s="228">
        <f t="shared" si="27"/>
        <v>68</v>
      </c>
      <c r="G71" s="307">
        <v>0</v>
      </c>
      <c r="H71" s="19"/>
      <c r="I71" s="175" t="str">
        <f t="shared" si="28"/>
        <v/>
      </c>
      <c r="J71" s="19"/>
      <c r="K71" s="175" t="str">
        <f t="shared" si="29"/>
        <v/>
      </c>
      <c r="L71" s="19"/>
      <c r="M71" s="175" t="str">
        <f t="shared" si="30"/>
        <v/>
      </c>
      <c r="N71" s="19"/>
      <c r="O71" s="175" t="str">
        <f t="shared" si="31"/>
        <v/>
      </c>
      <c r="P71" s="19"/>
      <c r="Q71" s="175" t="str">
        <f t="shared" si="32"/>
        <v/>
      </c>
      <c r="R71" s="19"/>
      <c r="S71" s="175" t="str">
        <f t="shared" si="33"/>
        <v/>
      </c>
      <c r="T71" s="19">
        <v>6</v>
      </c>
      <c r="U71" s="175">
        <f t="shared" si="34"/>
        <v>1</v>
      </c>
      <c r="V71" s="19"/>
      <c r="W71" s="175" t="str">
        <f t="shared" si="35"/>
        <v/>
      </c>
      <c r="X71" s="19"/>
      <c r="Y71" s="175" t="str">
        <f t="shared" si="36"/>
        <v/>
      </c>
      <c r="Z71" s="19"/>
      <c r="AA71" s="175" t="str">
        <f t="shared" si="37"/>
        <v/>
      </c>
      <c r="AB71" s="19"/>
      <c r="AC71" s="175" t="str">
        <f t="shared" si="38"/>
        <v/>
      </c>
    </row>
    <row r="72" spans="1:29" ht="15.95" customHeight="1" x14ac:dyDescent="0.15">
      <c r="A72" s="275">
        <v>69</v>
      </c>
      <c r="B72" s="167" t="s">
        <v>403</v>
      </c>
      <c r="C72" s="227" t="s">
        <v>363</v>
      </c>
      <c r="D72" s="174" t="s">
        <v>413</v>
      </c>
      <c r="E72" s="305">
        <f t="shared" si="26"/>
        <v>1</v>
      </c>
      <c r="F72" s="228">
        <f t="shared" si="27"/>
        <v>68</v>
      </c>
      <c r="G72" s="307">
        <v>0</v>
      </c>
      <c r="H72" s="19"/>
      <c r="I72" s="175" t="str">
        <f t="shared" si="28"/>
        <v/>
      </c>
      <c r="J72" s="19"/>
      <c r="K72" s="175" t="str">
        <f t="shared" si="29"/>
        <v/>
      </c>
      <c r="L72" s="19"/>
      <c r="M72" s="175" t="str">
        <f t="shared" si="30"/>
        <v/>
      </c>
      <c r="N72" s="19"/>
      <c r="O72" s="175" t="str">
        <f t="shared" si="31"/>
        <v/>
      </c>
      <c r="P72" s="19"/>
      <c r="Q72" s="175" t="str">
        <f t="shared" si="32"/>
        <v/>
      </c>
      <c r="R72" s="19">
        <v>8</v>
      </c>
      <c r="S72" s="175">
        <f t="shared" si="33"/>
        <v>1</v>
      </c>
      <c r="T72" s="19"/>
      <c r="U72" s="175" t="str">
        <f t="shared" si="34"/>
        <v/>
      </c>
      <c r="V72" s="19"/>
      <c r="W72" s="175" t="str">
        <f t="shared" si="35"/>
        <v/>
      </c>
      <c r="X72" s="19"/>
      <c r="Y72" s="175" t="str">
        <f t="shared" si="36"/>
        <v/>
      </c>
      <c r="Z72" s="19"/>
      <c r="AA72" s="175" t="str">
        <f t="shared" si="37"/>
        <v/>
      </c>
      <c r="AB72" s="19"/>
      <c r="AC72" s="175" t="str">
        <f t="shared" si="38"/>
        <v/>
      </c>
    </row>
    <row r="73" spans="1:29" ht="15.95" customHeight="1" x14ac:dyDescent="0.15">
      <c r="A73" s="275">
        <v>70</v>
      </c>
      <c r="B73" s="167" t="s">
        <v>377</v>
      </c>
      <c r="C73" s="227" t="s">
        <v>363</v>
      </c>
      <c r="D73" s="174" t="s">
        <v>419</v>
      </c>
      <c r="E73" s="305">
        <f t="shared" si="26"/>
        <v>1</v>
      </c>
      <c r="F73" s="228">
        <f t="shared" si="27"/>
        <v>68</v>
      </c>
      <c r="G73" s="307">
        <v>0</v>
      </c>
      <c r="H73" s="19"/>
      <c r="I73" s="175" t="str">
        <f t="shared" si="28"/>
        <v/>
      </c>
      <c r="J73" s="19"/>
      <c r="K73" s="175" t="str">
        <f t="shared" si="29"/>
        <v/>
      </c>
      <c r="L73" s="19"/>
      <c r="M73" s="175" t="str">
        <f t="shared" si="30"/>
        <v/>
      </c>
      <c r="N73" s="19"/>
      <c r="O73" s="175" t="str">
        <f t="shared" si="31"/>
        <v/>
      </c>
      <c r="P73" s="19"/>
      <c r="Q73" s="175" t="str">
        <f t="shared" si="32"/>
        <v/>
      </c>
      <c r="R73" s="19"/>
      <c r="S73" s="175" t="str">
        <f t="shared" si="33"/>
        <v/>
      </c>
      <c r="T73" s="19">
        <v>8</v>
      </c>
      <c r="U73" s="175">
        <f t="shared" si="34"/>
        <v>1</v>
      </c>
      <c r="V73" s="19"/>
      <c r="W73" s="175" t="str">
        <f t="shared" si="35"/>
        <v/>
      </c>
      <c r="X73" s="19"/>
      <c r="Y73" s="175" t="str">
        <f t="shared" si="36"/>
        <v/>
      </c>
      <c r="Z73" s="19"/>
      <c r="AA73" s="175" t="str">
        <f t="shared" si="37"/>
        <v/>
      </c>
      <c r="AB73" s="19"/>
      <c r="AC73" s="175" t="str">
        <f t="shared" si="38"/>
        <v/>
      </c>
    </row>
    <row r="74" spans="1:29" ht="15.95" customHeight="1" x14ac:dyDescent="0.15">
      <c r="A74" s="275">
        <v>71</v>
      </c>
      <c r="B74" s="167" t="s">
        <v>214</v>
      </c>
      <c r="C74" s="227">
        <v>3</v>
      </c>
      <c r="D74" s="174" t="s">
        <v>215</v>
      </c>
      <c r="E74" s="305">
        <f t="shared" si="26"/>
        <v>1</v>
      </c>
      <c r="F74" s="228">
        <f t="shared" si="27"/>
        <v>68</v>
      </c>
      <c r="G74" s="307">
        <v>1</v>
      </c>
      <c r="H74" s="19"/>
      <c r="I74" s="175" t="str">
        <f t="shared" si="28"/>
        <v/>
      </c>
      <c r="J74" s="19"/>
      <c r="K74" s="175" t="str">
        <f t="shared" si="29"/>
        <v/>
      </c>
      <c r="L74" s="19"/>
      <c r="M74" s="175" t="str">
        <f t="shared" si="30"/>
        <v/>
      </c>
      <c r="N74" s="19"/>
      <c r="O74" s="175" t="str">
        <f t="shared" si="31"/>
        <v/>
      </c>
      <c r="P74" s="19"/>
      <c r="Q74" s="175" t="str">
        <f t="shared" si="32"/>
        <v/>
      </c>
      <c r="R74" s="19"/>
      <c r="S74" s="175" t="str">
        <f t="shared" si="33"/>
        <v/>
      </c>
      <c r="T74" s="19"/>
      <c r="U74" s="175" t="str">
        <f t="shared" si="34"/>
        <v/>
      </c>
      <c r="V74" s="19"/>
      <c r="W74" s="175" t="str">
        <f t="shared" si="35"/>
        <v/>
      </c>
      <c r="X74" s="19"/>
      <c r="Y74" s="175" t="str">
        <f t="shared" si="36"/>
        <v/>
      </c>
      <c r="Z74" s="19"/>
      <c r="AA74" s="175" t="str">
        <f t="shared" si="37"/>
        <v/>
      </c>
      <c r="AB74" s="19"/>
      <c r="AC74" s="175" t="str">
        <f t="shared" si="38"/>
        <v/>
      </c>
    </row>
    <row r="75" spans="1:29" ht="15.95" customHeight="1" x14ac:dyDescent="0.15">
      <c r="A75" s="275">
        <v>72</v>
      </c>
      <c r="B75" s="167" t="s">
        <v>220</v>
      </c>
      <c r="C75" s="227">
        <v>3</v>
      </c>
      <c r="D75" s="174" t="s">
        <v>221</v>
      </c>
      <c r="E75" s="305">
        <f t="shared" si="26"/>
        <v>1</v>
      </c>
      <c r="F75" s="228">
        <f t="shared" si="27"/>
        <v>68</v>
      </c>
      <c r="G75" s="307">
        <v>1</v>
      </c>
      <c r="H75" s="19"/>
      <c r="I75" s="175" t="str">
        <f t="shared" si="28"/>
        <v/>
      </c>
      <c r="J75" s="19"/>
      <c r="K75" s="175" t="str">
        <f t="shared" si="29"/>
        <v/>
      </c>
      <c r="L75" s="19"/>
      <c r="M75" s="175" t="str">
        <f t="shared" si="30"/>
        <v/>
      </c>
      <c r="N75" s="19"/>
      <c r="O75" s="175" t="str">
        <f t="shared" si="31"/>
        <v/>
      </c>
      <c r="P75" s="19"/>
      <c r="Q75" s="175" t="str">
        <f t="shared" si="32"/>
        <v/>
      </c>
      <c r="R75" s="19"/>
      <c r="S75" s="175" t="str">
        <f t="shared" si="33"/>
        <v/>
      </c>
      <c r="T75" s="19"/>
      <c r="U75" s="175" t="str">
        <f t="shared" si="34"/>
        <v/>
      </c>
      <c r="V75" s="19"/>
      <c r="W75" s="175" t="str">
        <f t="shared" si="35"/>
        <v/>
      </c>
      <c r="X75" s="19"/>
      <c r="Y75" s="175" t="str">
        <f t="shared" si="36"/>
        <v/>
      </c>
      <c r="Z75" s="19"/>
      <c r="AA75" s="175" t="str">
        <f t="shared" si="37"/>
        <v/>
      </c>
      <c r="AB75" s="19"/>
      <c r="AC75" s="175" t="str">
        <f t="shared" si="38"/>
        <v/>
      </c>
    </row>
    <row r="76" spans="1:29" ht="15.95" customHeight="1" x14ac:dyDescent="0.15">
      <c r="A76" s="275">
        <v>73</v>
      </c>
      <c r="B76" s="167" t="s">
        <v>210</v>
      </c>
      <c r="C76" s="227">
        <v>3</v>
      </c>
      <c r="D76" s="174" t="s">
        <v>207</v>
      </c>
      <c r="E76" s="305">
        <f t="shared" si="26"/>
        <v>1</v>
      </c>
      <c r="F76" s="228">
        <f t="shared" si="27"/>
        <v>68</v>
      </c>
      <c r="G76" s="307">
        <v>1</v>
      </c>
      <c r="H76" s="19"/>
      <c r="I76" s="175" t="str">
        <f t="shared" si="28"/>
        <v/>
      </c>
      <c r="J76" s="19"/>
      <c r="K76" s="175" t="str">
        <f t="shared" si="29"/>
        <v/>
      </c>
      <c r="L76" s="19"/>
      <c r="M76" s="175" t="str">
        <f t="shared" si="30"/>
        <v/>
      </c>
      <c r="N76" s="19"/>
      <c r="O76" s="175" t="str">
        <f t="shared" si="31"/>
        <v/>
      </c>
      <c r="P76" s="19"/>
      <c r="Q76" s="175" t="str">
        <f t="shared" si="32"/>
        <v/>
      </c>
      <c r="R76" s="19"/>
      <c r="S76" s="175" t="str">
        <f t="shared" si="33"/>
        <v/>
      </c>
      <c r="T76" s="19"/>
      <c r="U76" s="175" t="str">
        <f t="shared" si="34"/>
        <v/>
      </c>
      <c r="V76" s="19"/>
      <c r="W76" s="175" t="str">
        <f t="shared" si="35"/>
        <v/>
      </c>
      <c r="X76" s="19"/>
      <c r="Y76" s="175" t="str">
        <f t="shared" si="36"/>
        <v/>
      </c>
      <c r="Z76" s="19"/>
      <c r="AA76" s="175" t="str">
        <f t="shared" si="37"/>
        <v/>
      </c>
      <c r="AB76" s="19"/>
      <c r="AC76" s="175" t="str">
        <f t="shared" si="38"/>
        <v/>
      </c>
    </row>
    <row r="77" spans="1:29" ht="15.95" customHeight="1" x14ac:dyDescent="0.15">
      <c r="A77" s="275">
        <v>74</v>
      </c>
      <c r="B77" s="167" t="s">
        <v>223</v>
      </c>
      <c r="C77" s="227">
        <v>3</v>
      </c>
      <c r="D77" s="174" t="s">
        <v>224</v>
      </c>
      <c r="E77" s="305">
        <f t="shared" si="26"/>
        <v>1</v>
      </c>
      <c r="F77" s="228">
        <f t="shared" si="27"/>
        <v>68</v>
      </c>
      <c r="G77" s="307">
        <v>1</v>
      </c>
      <c r="H77" s="19"/>
      <c r="I77" s="175" t="str">
        <f t="shared" si="28"/>
        <v/>
      </c>
      <c r="J77" s="19"/>
      <c r="K77" s="175" t="str">
        <f t="shared" si="29"/>
        <v/>
      </c>
      <c r="L77" s="19"/>
      <c r="M77" s="175" t="str">
        <f t="shared" si="30"/>
        <v/>
      </c>
      <c r="N77" s="19"/>
      <c r="O77" s="175" t="str">
        <f t="shared" si="31"/>
        <v/>
      </c>
      <c r="P77" s="19"/>
      <c r="Q77" s="175" t="str">
        <f t="shared" si="32"/>
        <v/>
      </c>
      <c r="R77" s="19"/>
      <c r="S77" s="175" t="str">
        <f t="shared" si="33"/>
        <v/>
      </c>
      <c r="T77" s="19"/>
      <c r="U77" s="175" t="str">
        <f t="shared" si="34"/>
        <v/>
      </c>
      <c r="V77" s="19"/>
      <c r="W77" s="175" t="str">
        <f t="shared" si="35"/>
        <v/>
      </c>
      <c r="X77" s="19"/>
      <c r="Y77" s="175" t="str">
        <f t="shared" si="36"/>
        <v/>
      </c>
      <c r="Z77" s="19"/>
      <c r="AA77" s="175" t="str">
        <f t="shared" si="37"/>
        <v/>
      </c>
      <c r="AB77" s="19"/>
      <c r="AC77" s="175" t="str">
        <f t="shared" si="38"/>
        <v/>
      </c>
    </row>
    <row r="78" spans="1:29" ht="15.95" customHeight="1" x14ac:dyDescent="0.15">
      <c r="A78" s="275">
        <v>75</v>
      </c>
      <c r="B78" s="167" t="s">
        <v>222</v>
      </c>
      <c r="C78" s="227">
        <v>3</v>
      </c>
      <c r="D78" s="174" t="s">
        <v>34</v>
      </c>
      <c r="E78" s="305">
        <f t="shared" si="26"/>
        <v>1</v>
      </c>
      <c r="F78" s="228">
        <f t="shared" si="27"/>
        <v>68</v>
      </c>
      <c r="G78" s="307">
        <v>1</v>
      </c>
      <c r="H78" s="19"/>
      <c r="I78" s="175" t="str">
        <f t="shared" si="28"/>
        <v/>
      </c>
      <c r="J78" s="19"/>
      <c r="K78" s="175" t="str">
        <f t="shared" si="29"/>
        <v/>
      </c>
      <c r="L78" s="19"/>
      <c r="M78" s="175" t="str">
        <f t="shared" si="30"/>
        <v/>
      </c>
      <c r="N78" s="19"/>
      <c r="O78" s="175" t="str">
        <f t="shared" si="31"/>
        <v/>
      </c>
      <c r="P78" s="19"/>
      <c r="Q78" s="175" t="str">
        <f t="shared" si="32"/>
        <v/>
      </c>
      <c r="R78" s="19"/>
      <c r="S78" s="175" t="str">
        <f t="shared" si="33"/>
        <v/>
      </c>
      <c r="T78" s="19"/>
      <c r="U78" s="175" t="str">
        <f t="shared" si="34"/>
        <v/>
      </c>
      <c r="V78" s="19"/>
      <c r="W78" s="175" t="str">
        <f t="shared" si="35"/>
        <v/>
      </c>
      <c r="X78" s="19"/>
      <c r="Y78" s="175" t="str">
        <f t="shared" si="36"/>
        <v/>
      </c>
      <c r="Z78" s="19"/>
      <c r="AA78" s="175" t="str">
        <f t="shared" si="37"/>
        <v/>
      </c>
      <c r="AB78" s="19"/>
      <c r="AC78" s="175" t="str">
        <f t="shared" si="38"/>
        <v/>
      </c>
    </row>
    <row r="79" spans="1:29" ht="15.95" customHeight="1" x14ac:dyDescent="0.15">
      <c r="A79" s="275">
        <v>76</v>
      </c>
      <c r="B79" s="167" t="s">
        <v>211</v>
      </c>
      <c r="C79" s="227">
        <v>3</v>
      </c>
      <c r="D79" s="174" t="s">
        <v>320</v>
      </c>
      <c r="E79" s="305">
        <f t="shared" si="26"/>
        <v>1</v>
      </c>
      <c r="F79" s="228">
        <f t="shared" si="27"/>
        <v>68</v>
      </c>
      <c r="G79" s="307">
        <v>1</v>
      </c>
      <c r="H79" s="19"/>
      <c r="I79" s="175" t="str">
        <f t="shared" si="28"/>
        <v/>
      </c>
      <c r="J79" s="19"/>
      <c r="K79" s="175" t="str">
        <f t="shared" si="29"/>
        <v/>
      </c>
      <c r="L79" s="19"/>
      <c r="M79" s="175" t="str">
        <f t="shared" si="30"/>
        <v/>
      </c>
      <c r="N79" s="19"/>
      <c r="O79" s="175" t="str">
        <f t="shared" si="31"/>
        <v/>
      </c>
      <c r="P79" s="19"/>
      <c r="Q79" s="175" t="str">
        <f t="shared" si="32"/>
        <v/>
      </c>
      <c r="R79" s="19"/>
      <c r="S79" s="175" t="str">
        <f t="shared" si="33"/>
        <v/>
      </c>
      <c r="T79" s="19"/>
      <c r="U79" s="175" t="str">
        <f t="shared" si="34"/>
        <v/>
      </c>
      <c r="V79" s="19"/>
      <c r="W79" s="175" t="str">
        <f t="shared" si="35"/>
        <v/>
      </c>
      <c r="X79" s="19"/>
      <c r="Y79" s="175" t="str">
        <f t="shared" si="36"/>
        <v/>
      </c>
      <c r="Z79" s="19"/>
      <c r="AA79" s="175" t="str">
        <f t="shared" si="37"/>
        <v/>
      </c>
      <c r="AB79" s="19"/>
      <c r="AC79" s="175" t="str">
        <f t="shared" si="38"/>
        <v/>
      </c>
    </row>
    <row r="80" spans="1:29" ht="15.95" customHeight="1" x14ac:dyDescent="0.15">
      <c r="A80" s="275">
        <v>77</v>
      </c>
      <c r="B80" s="167" t="s">
        <v>436</v>
      </c>
      <c r="C80" s="227">
        <v>2</v>
      </c>
      <c r="D80" s="174" t="s">
        <v>10</v>
      </c>
      <c r="E80" s="305">
        <f t="shared" si="26"/>
        <v>1</v>
      </c>
      <c r="F80" s="228">
        <f t="shared" si="27"/>
        <v>68</v>
      </c>
      <c r="G80" s="307">
        <v>0</v>
      </c>
      <c r="H80" s="19"/>
      <c r="I80" s="175" t="str">
        <f t="shared" si="28"/>
        <v/>
      </c>
      <c r="J80" s="19">
        <v>32</v>
      </c>
      <c r="K80" s="175">
        <f t="shared" si="29"/>
        <v>1</v>
      </c>
      <c r="L80" s="19"/>
      <c r="M80" s="175" t="str">
        <f t="shared" si="30"/>
        <v/>
      </c>
      <c r="N80" s="19"/>
      <c r="O80" s="175" t="str">
        <f t="shared" si="31"/>
        <v/>
      </c>
      <c r="P80" s="19"/>
      <c r="Q80" s="175" t="str">
        <f t="shared" si="32"/>
        <v/>
      </c>
      <c r="R80" s="19"/>
      <c r="S80" s="175" t="str">
        <f t="shared" si="33"/>
        <v/>
      </c>
      <c r="T80" s="19"/>
      <c r="U80" s="175" t="str">
        <f t="shared" si="34"/>
        <v/>
      </c>
      <c r="V80" s="19"/>
      <c r="W80" s="175" t="str">
        <f t="shared" si="35"/>
        <v/>
      </c>
      <c r="X80" s="19"/>
      <c r="Y80" s="175" t="str">
        <f t="shared" si="36"/>
        <v/>
      </c>
      <c r="Z80" s="19"/>
      <c r="AA80" s="175" t="str">
        <f t="shared" si="37"/>
        <v/>
      </c>
      <c r="AB80" s="19"/>
      <c r="AC80" s="175" t="str">
        <f t="shared" si="38"/>
        <v/>
      </c>
    </row>
    <row r="81" spans="1:29" ht="15.95" customHeight="1" x14ac:dyDescent="0.15">
      <c r="A81" s="275">
        <v>78</v>
      </c>
      <c r="B81" s="167" t="s">
        <v>342</v>
      </c>
      <c r="C81" s="227">
        <v>2</v>
      </c>
      <c r="D81" s="174" t="s">
        <v>256</v>
      </c>
      <c r="E81" s="305">
        <f t="shared" si="26"/>
        <v>1</v>
      </c>
      <c r="F81" s="228">
        <f t="shared" si="27"/>
        <v>68</v>
      </c>
      <c r="G81" s="307">
        <v>0</v>
      </c>
      <c r="H81" s="19"/>
      <c r="I81" s="175" t="str">
        <f t="shared" si="28"/>
        <v/>
      </c>
      <c r="J81" s="19">
        <v>32</v>
      </c>
      <c r="K81" s="175">
        <f t="shared" si="29"/>
        <v>1</v>
      </c>
      <c r="L81" s="19"/>
      <c r="M81" s="175" t="str">
        <f t="shared" si="30"/>
        <v/>
      </c>
      <c r="N81" s="19"/>
      <c r="O81" s="175" t="str">
        <f t="shared" si="31"/>
        <v/>
      </c>
      <c r="P81" s="19"/>
      <c r="Q81" s="175" t="str">
        <f t="shared" si="32"/>
        <v/>
      </c>
      <c r="R81" s="19"/>
      <c r="S81" s="175" t="str">
        <f t="shared" si="33"/>
        <v/>
      </c>
      <c r="T81" s="19"/>
      <c r="U81" s="175" t="str">
        <f t="shared" si="34"/>
        <v/>
      </c>
      <c r="V81" s="19"/>
      <c r="W81" s="175" t="str">
        <f t="shared" si="35"/>
        <v/>
      </c>
      <c r="X81" s="19"/>
      <c r="Y81" s="175" t="str">
        <f t="shared" si="36"/>
        <v/>
      </c>
      <c r="Z81" s="19"/>
      <c r="AA81" s="175" t="str">
        <f t="shared" si="37"/>
        <v/>
      </c>
      <c r="AB81" s="19"/>
      <c r="AC81" s="175" t="str">
        <f t="shared" si="38"/>
        <v/>
      </c>
    </row>
    <row r="82" spans="1:29" ht="15.95" customHeight="1" x14ac:dyDescent="0.15">
      <c r="A82" s="275">
        <v>79</v>
      </c>
      <c r="B82" s="167" t="s">
        <v>433</v>
      </c>
      <c r="C82" s="227">
        <v>2</v>
      </c>
      <c r="D82" s="174" t="s">
        <v>35</v>
      </c>
      <c r="E82" s="305">
        <f t="shared" si="26"/>
        <v>1</v>
      </c>
      <c r="F82" s="228">
        <f t="shared" si="27"/>
        <v>68</v>
      </c>
      <c r="G82" s="307">
        <v>0</v>
      </c>
      <c r="H82" s="19"/>
      <c r="I82" s="175" t="str">
        <f t="shared" si="28"/>
        <v/>
      </c>
      <c r="J82" s="19">
        <v>32</v>
      </c>
      <c r="K82" s="175">
        <f t="shared" si="29"/>
        <v>1</v>
      </c>
      <c r="L82" s="19"/>
      <c r="M82" s="175" t="str">
        <f t="shared" si="30"/>
        <v/>
      </c>
      <c r="N82" s="19"/>
      <c r="O82" s="175" t="str">
        <f t="shared" si="31"/>
        <v/>
      </c>
      <c r="P82" s="19"/>
      <c r="Q82" s="175" t="str">
        <f t="shared" si="32"/>
        <v/>
      </c>
      <c r="R82" s="19"/>
      <c r="S82" s="175" t="str">
        <f t="shared" si="33"/>
        <v/>
      </c>
      <c r="T82" s="19"/>
      <c r="U82" s="175" t="str">
        <f t="shared" si="34"/>
        <v/>
      </c>
      <c r="V82" s="19"/>
      <c r="W82" s="175" t="str">
        <f t="shared" si="35"/>
        <v/>
      </c>
      <c r="X82" s="19"/>
      <c r="Y82" s="175" t="str">
        <f t="shared" si="36"/>
        <v/>
      </c>
      <c r="Z82" s="19"/>
      <c r="AA82" s="175" t="str">
        <f t="shared" si="37"/>
        <v/>
      </c>
      <c r="AB82" s="19"/>
      <c r="AC82" s="175" t="str">
        <f t="shared" si="38"/>
        <v/>
      </c>
    </row>
    <row r="83" spans="1:29" ht="15.95" customHeight="1" x14ac:dyDescent="0.15">
      <c r="A83" s="275">
        <v>80</v>
      </c>
      <c r="B83" s="167" t="s">
        <v>431</v>
      </c>
      <c r="C83" s="227">
        <v>2</v>
      </c>
      <c r="D83" s="174" t="s">
        <v>432</v>
      </c>
      <c r="E83" s="305">
        <f t="shared" si="26"/>
        <v>1</v>
      </c>
      <c r="F83" s="228">
        <f t="shared" si="27"/>
        <v>68</v>
      </c>
      <c r="G83" s="307">
        <v>0</v>
      </c>
      <c r="H83" s="19"/>
      <c r="I83" s="175" t="str">
        <f t="shared" si="28"/>
        <v/>
      </c>
      <c r="J83" s="19">
        <v>32</v>
      </c>
      <c r="K83" s="175">
        <f t="shared" si="29"/>
        <v>1</v>
      </c>
      <c r="L83" s="19"/>
      <c r="M83" s="175" t="str">
        <f t="shared" si="30"/>
        <v/>
      </c>
      <c r="N83" s="19"/>
      <c r="O83" s="175" t="str">
        <f t="shared" si="31"/>
        <v/>
      </c>
      <c r="P83" s="19"/>
      <c r="Q83" s="175" t="str">
        <f t="shared" si="32"/>
        <v/>
      </c>
      <c r="R83" s="19"/>
      <c r="S83" s="175" t="str">
        <f t="shared" si="33"/>
        <v/>
      </c>
      <c r="T83" s="19"/>
      <c r="U83" s="175" t="str">
        <f t="shared" si="34"/>
        <v/>
      </c>
      <c r="V83" s="19"/>
      <c r="W83" s="175" t="str">
        <f t="shared" si="35"/>
        <v/>
      </c>
      <c r="X83" s="19"/>
      <c r="Y83" s="175" t="str">
        <f t="shared" si="36"/>
        <v/>
      </c>
      <c r="Z83" s="19"/>
      <c r="AA83" s="175" t="str">
        <f t="shared" si="37"/>
        <v/>
      </c>
      <c r="AB83" s="19"/>
      <c r="AC83" s="175" t="str">
        <f t="shared" si="38"/>
        <v/>
      </c>
    </row>
    <row r="84" spans="1:29" ht="15.95" customHeight="1" x14ac:dyDescent="0.15">
      <c r="A84" s="275">
        <v>81</v>
      </c>
      <c r="B84" s="167" t="s">
        <v>435</v>
      </c>
      <c r="C84" s="227">
        <v>2</v>
      </c>
      <c r="D84" s="174" t="s">
        <v>40</v>
      </c>
      <c r="E84" s="305">
        <f t="shared" si="26"/>
        <v>1</v>
      </c>
      <c r="F84" s="228">
        <f t="shared" si="27"/>
        <v>68</v>
      </c>
      <c r="G84" s="307">
        <v>0</v>
      </c>
      <c r="H84" s="19"/>
      <c r="I84" s="175" t="str">
        <f t="shared" si="28"/>
        <v/>
      </c>
      <c r="J84" s="19">
        <v>32</v>
      </c>
      <c r="K84" s="175">
        <f t="shared" si="29"/>
        <v>1</v>
      </c>
      <c r="L84" s="19"/>
      <c r="M84" s="175" t="str">
        <f t="shared" si="30"/>
        <v/>
      </c>
      <c r="N84" s="19"/>
      <c r="O84" s="175" t="str">
        <f t="shared" si="31"/>
        <v/>
      </c>
      <c r="P84" s="19"/>
      <c r="Q84" s="175" t="str">
        <f t="shared" si="32"/>
        <v/>
      </c>
      <c r="R84" s="19"/>
      <c r="S84" s="175" t="str">
        <f t="shared" si="33"/>
        <v/>
      </c>
      <c r="T84" s="19"/>
      <c r="U84" s="175" t="str">
        <f t="shared" si="34"/>
        <v/>
      </c>
      <c r="V84" s="19"/>
      <c r="W84" s="175" t="str">
        <f t="shared" si="35"/>
        <v/>
      </c>
      <c r="X84" s="19"/>
      <c r="Y84" s="175" t="str">
        <f t="shared" si="36"/>
        <v/>
      </c>
      <c r="Z84" s="19"/>
      <c r="AA84" s="175" t="str">
        <f t="shared" si="37"/>
        <v/>
      </c>
      <c r="AB84" s="19"/>
      <c r="AC84" s="175" t="str">
        <f t="shared" si="38"/>
        <v/>
      </c>
    </row>
    <row r="85" spans="1:29" ht="15.95" customHeight="1" x14ac:dyDescent="0.15">
      <c r="A85" s="275">
        <v>82</v>
      </c>
      <c r="B85" s="167" t="s">
        <v>54</v>
      </c>
      <c r="C85" s="227">
        <v>3</v>
      </c>
      <c r="D85" s="174"/>
      <c r="E85" s="305">
        <f t="shared" si="26"/>
        <v>0.5</v>
      </c>
      <c r="F85" s="228">
        <f t="shared" si="27"/>
        <v>82</v>
      </c>
      <c r="G85" s="307">
        <v>0.5</v>
      </c>
      <c r="H85" s="19"/>
      <c r="I85" s="175" t="str">
        <f t="shared" si="28"/>
        <v/>
      </c>
      <c r="J85" s="19"/>
      <c r="K85" s="175" t="str">
        <f t="shared" si="29"/>
        <v/>
      </c>
      <c r="L85" s="19"/>
      <c r="M85" s="175" t="str">
        <f t="shared" si="30"/>
        <v/>
      </c>
      <c r="N85" s="19"/>
      <c r="O85" s="175" t="str">
        <f t="shared" si="31"/>
        <v/>
      </c>
      <c r="P85" s="19"/>
      <c r="Q85" s="175" t="str">
        <f t="shared" si="32"/>
        <v/>
      </c>
      <c r="R85" s="19"/>
      <c r="S85" s="175" t="str">
        <f t="shared" si="33"/>
        <v/>
      </c>
      <c r="T85" s="19"/>
      <c r="U85" s="175" t="str">
        <f t="shared" si="34"/>
        <v/>
      </c>
      <c r="V85" s="19"/>
      <c r="W85" s="175" t="str">
        <f t="shared" si="35"/>
        <v/>
      </c>
      <c r="X85" s="19"/>
      <c r="Y85" s="175" t="str">
        <f t="shared" si="36"/>
        <v/>
      </c>
      <c r="Z85" s="19"/>
      <c r="AA85" s="175" t="str">
        <f t="shared" si="37"/>
        <v/>
      </c>
      <c r="AB85" s="19"/>
      <c r="AC85" s="175" t="str">
        <f t="shared" si="38"/>
        <v/>
      </c>
    </row>
    <row r="86" spans="1:29" ht="15.95" customHeight="1" x14ac:dyDescent="0.15">
      <c r="A86" s="223">
        <v>78</v>
      </c>
      <c r="B86" s="167"/>
      <c r="C86" s="227"/>
      <c r="D86" s="174"/>
      <c r="E86" s="305">
        <f t="shared" ref="E86" si="39">SUM(G86,I86,K86,M86,O86,Q86,S86,U86,W86,Y86,AA86,AC86)</f>
        <v>0</v>
      </c>
      <c r="F86" s="228">
        <f t="shared" ref="F86" si="40">RANK(E86,$E$4:$E$87)</f>
        <v>83</v>
      </c>
      <c r="G86" s="307">
        <v>0</v>
      </c>
      <c r="H86" s="19"/>
      <c r="I86" s="175" t="str">
        <f t="shared" ref="I86" si="41">IF(H86="","",VLOOKUP(H86,H$91:I$114,2))</f>
        <v/>
      </c>
      <c r="J86" s="19"/>
      <c r="K86" s="175" t="str">
        <f t="shared" ref="K86" si="42">IF(J86="","",VLOOKUP(J86,J$91:K$114,2))</f>
        <v/>
      </c>
      <c r="L86" s="19"/>
      <c r="M86" s="175" t="str">
        <f t="shared" ref="M86" si="43">IF(L86="","",VLOOKUP(L86,L$91:M$114,2))</f>
        <v/>
      </c>
      <c r="N86" s="19"/>
      <c r="O86" s="175" t="str">
        <f t="shared" ref="O86" si="44">IF(N86="","",VLOOKUP(N86,N$91:O$113,2))</f>
        <v/>
      </c>
      <c r="P86" s="19"/>
      <c r="Q86" s="175" t="str">
        <f t="shared" ref="Q86" si="45">IF(P86="","",VLOOKUP(P86,P$91:Q$114,2))</f>
        <v/>
      </c>
      <c r="R86" s="19"/>
      <c r="S86" s="175" t="str">
        <f t="shared" ref="S86" si="46">IF(R86="","",VLOOKUP(R86,R$91:S$113,2))</f>
        <v/>
      </c>
      <c r="T86" s="19"/>
      <c r="U86" s="175" t="str">
        <f t="shared" ref="U86" si="47">IF(T86="","",VLOOKUP(T86,T$91:U$114,2))</f>
        <v/>
      </c>
      <c r="V86" s="19"/>
      <c r="W86" s="175" t="str">
        <f t="shared" ref="W86" si="48">IF(V86="","",VLOOKUP(V86,V$91:W$114,2))</f>
        <v/>
      </c>
      <c r="X86" s="19"/>
      <c r="Y86" s="175" t="str">
        <f t="shared" ref="Y86" si="49">IF(X86="","",VLOOKUP(X86,X$91:Y$114,2))</f>
        <v/>
      </c>
      <c r="Z86" s="19"/>
      <c r="AA86" s="175" t="str">
        <f t="shared" ref="AA86" si="50">IF(Z86="","",VLOOKUP(Z86,Z$91:AA$114,2))</f>
        <v/>
      </c>
      <c r="AB86" s="19"/>
      <c r="AC86" s="175" t="str">
        <f t="shared" ref="AC86" si="51">IF(AB86="","",VLOOKUP(AB86,AB$91:AC$114,2))</f>
        <v/>
      </c>
    </row>
    <row r="87" spans="1:29" ht="15.95" customHeight="1" x14ac:dyDescent="0.15">
      <c r="A87" s="223">
        <v>79</v>
      </c>
      <c r="B87" s="167"/>
      <c r="C87" s="227"/>
      <c r="D87" s="174"/>
      <c r="E87" s="305">
        <f t="shared" ref="E87" si="52">SUM(G87,I87,K87,M87,O87,Q87,S87,U87,W87,Y87,AA87,AC87)</f>
        <v>0</v>
      </c>
      <c r="F87" s="228">
        <f t="shared" ref="F87" si="53">RANK(E87,$E$4:$E$87)</f>
        <v>83</v>
      </c>
      <c r="G87" s="307">
        <v>0</v>
      </c>
      <c r="H87" s="19"/>
      <c r="I87" s="175" t="str">
        <f t="shared" ref="I87" si="54">IF(H87="","",VLOOKUP(H87,H$91:I$114,2))</f>
        <v/>
      </c>
      <c r="J87" s="19"/>
      <c r="K87" s="175" t="str">
        <f t="shared" ref="K87" si="55">IF(J87="","",VLOOKUP(J87,J$91:K$114,2))</f>
        <v/>
      </c>
      <c r="L87" s="19"/>
      <c r="M87" s="175" t="str">
        <f t="shared" ref="M87" si="56">IF(L87="","",VLOOKUP(L87,L$91:M$114,2))</f>
        <v/>
      </c>
      <c r="N87" s="19"/>
      <c r="O87" s="175" t="str">
        <f t="shared" ref="O87" si="57">IF(N87="","",VLOOKUP(N87,N$91:O$113,2))</f>
        <v/>
      </c>
      <c r="P87" s="19"/>
      <c r="Q87" s="175" t="str">
        <f t="shared" ref="Q87" si="58">IF(P87="","",VLOOKUP(P87,P$91:Q$114,2))</f>
        <v/>
      </c>
      <c r="R87" s="19"/>
      <c r="S87" s="175" t="str">
        <f t="shared" ref="S87" si="59">IF(R87="","",VLOOKUP(R87,R$91:S$113,2))</f>
        <v/>
      </c>
      <c r="T87" s="19"/>
      <c r="U87" s="175" t="str">
        <f t="shared" ref="U87" si="60">IF(T87="","",VLOOKUP(T87,T$91:U$114,2))</f>
        <v/>
      </c>
      <c r="V87" s="19"/>
      <c r="W87" s="175" t="str">
        <f t="shared" ref="W87" si="61">IF(V87="","",VLOOKUP(V87,V$91:W$114,2))</f>
        <v/>
      </c>
      <c r="X87" s="19"/>
      <c r="Y87" s="175" t="str">
        <f t="shared" ref="Y87" si="62">IF(X87="","",VLOOKUP(X87,X$91:Y$114,2))</f>
        <v/>
      </c>
      <c r="Z87" s="19"/>
      <c r="AA87" s="175" t="str">
        <f t="shared" ref="AA87" si="63">IF(Z87="","",VLOOKUP(Z87,Z$91:AA$114,2))</f>
        <v/>
      </c>
      <c r="AB87" s="19"/>
      <c r="AC87" s="175" t="str">
        <f t="shared" ref="AC87" si="64">IF(AB87="","",VLOOKUP(AB87,AB$91:AC$114,2))</f>
        <v/>
      </c>
    </row>
    <row r="88" spans="1:29" x14ac:dyDescent="0.15">
      <c r="A88" s="229"/>
      <c r="B88" s="230"/>
      <c r="C88" s="23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X88" s="81"/>
      <c r="Z88" s="115"/>
      <c r="AB88" s="81"/>
    </row>
    <row r="89" spans="1:29" ht="14.25" thickBot="1" x14ac:dyDescent="0.2">
      <c r="A89" s="234"/>
      <c r="B89" s="230"/>
      <c r="C89" s="231"/>
      <c r="H89" s="81"/>
    </row>
    <row r="90" spans="1:29" ht="99" customHeight="1" thickBot="1" x14ac:dyDescent="0.2">
      <c r="H90" s="33" t="str">
        <f>H3</f>
        <v>令和４年度ＩＨ予選</v>
      </c>
      <c r="I90" s="33" t="s">
        <v>7</v>
      </c>
      <c r="J90" s="33" t="str">
        <f>J3</f>
        <v>令和４年度強化練習会</v>
      </c>
      <c r="K90" s="33" t="s">
        <v>7</v>
      </c>
      <c r="L90" s="33" t="str">
        <f>L3</f>
        <v>令和４年度新人大会</v>
      </c>
      <c r="M90" s="33" t="s">
        <v>7</v>
      </c>
      <c r="N90" s="33" t="str">
        <f>N3</f>
        <v>令和４年度全日本JrU18</v>
      </c>
      <c r="O90" s="33" t="s">
        <v>7</v>
      </c>
      <c r="P90" s="33" t="str">
        <f>P3</f>
        <v>令和４年度全日本JrU16</v>
      </c>
      <c r="Q90" s="33" t="s">
        <v>7</v>
      </c>
      <c r="R90" s="33" t="str">
        <f>R3</f>
        <v>令和４年度全日本JrU14</v>
      </c>
      <c r="S90" s="33" t="s">
        <v>7</v>
      </c>
      <c r="T90" s="33" t="str">
        <f>T3</f>
        <v>令和４年度岐阜県中学</v>
      </c>
      <c r="U90" s="33" t="s">
        <v>7</v>
      </c>
      <c r="V90" s="33" t="str">
        <f>V3</f>
        <v>令和４年度選抜室内Ｊ</v>
      </c>
      <c r="W90" s="33" t="s">
        <v>7</v>
      </c>
      <c r="X90" s="33" t="str">
        <f>X3</f>
        <v>令和４年度東海毎日U18</v>
      </c>
      <c r="Y90" s="33" t="s">
        <v>7</v>
      </c>
      <c r="Z90" s="150" t="str">
        <f>Z3</f>
        <v>令和４年度東海毎日U16</v>
      </c>
      <c r="AA90" s="33" t="s">
        <v>7</v>
      </c>
      <c r="AB90" s="33" t="str">
        <f>AB3</f>
        <v>令和４年度MUFGJU16</v>
      </c>
      <c r="AC90" s="33" t="s">
        <v>7</v>
      </c>
    </row>
    <row r="91" spans="1:29" ht="12" customHeight="1" x14ac:dyDescent="0.15">
      <c r="H91" s="238">
        <v>1</v>
      </c>
      <c r="I91" s="37">
        <v>33</v>
      </c>
      <c r="J91" s="238"/>
      <c r="K91" s="37">
        <v>33</v>
      </c>
      <c r="L91" s="238">
        <v>1</v>
      </c>
      <c r="M91" s="39">
        <v>33</v>
      </c>
      <c r="N91" s="238"/>
      <c r="O91" s="37">
        <v>33</v>
      </c>
      <c r="P91" s="239"/>
      <c r="Q91" s="89">
        <v>33</v>
      </c>
      <c r="R91" s="240"/>
      <c r="S91" s="37">
        <v>33</v>
      </c>
      <c r="T91" s="240"/>
      <c r="U91" s="37">
        <v>33</v>
      </c>
      <c r="V91" s="238"/>
      <c r="W91" s="37">
        <v>33</v>
      </c>
      <c r="X91" s="238"/>
      <c r="Y91" s="37">
        <v>33</v>
      </c>
      <c r="Z91" s="241"/>
      <c r="AA91" s="37">
        <v>33</v>
      </c>
      <c r="AB91" s="242"/>
      <c r="AC91" s="37">
        <v>33</v>
      </c>
    </row>
    <row r="92" spans="1:29" x14ac:dyDescent="0.15">
      <c r="H92" s="243"/>
      <c r="I92" s="244">
        <v>22</v>
      </c>
      <c r="J92" s="243">
        <v>1</v>
      </c>
      <c r="K92" s="244">
        <v>22</v>
      </c>
      <c r="L92" s="243"/>
      <c r="M92" s="203">
        <v>22</v>
      </c>
      <c r="N92" s="243">
        <v>1</v>
      </c>
      <c r="O92" s="244">
        <v>22</v>
      </c>
      <c r="P92" s="243"/>
      <c r="Q92" s="244">
        <v>22</v>
      </c>
      <c r="R92" s="245"/>
      <c r="S92" s="244">
        <v>22</v>
      </c>
      <c r="T92" s="245"/>
      <c r="U92" s="244">
        <v>22</v>
      </c>
      <c r="V92" s="243">
        <v>1</v>
      </c>
      <c r="W92" s="244">
        <v>22</v>
      </c>
      <c r="X92" s="243">
        <v>1</v>
      </c>
      <c r="Y92" s="244">
        <v>22</v>
      </c>
      <c r="Z92" s="246"/>
      <c r="AA92" s="244">
        <v>22</v>
      </c>
      <c r="AB92" s="247"/>
      <c r="AC92" s="244">
        <v>22</v>
      </c>
    </row>
    <row r="93" spans="1:29" x14ac:dyDescent="0.15">
      <c r="H93" s="243">
        <v>2</v>
      </c>
      <c r="I93" s="244">
        <v>21</v>
      </c>
      <c r="J93" s="243"/>
      <c r="K93" s="244">
        <v>21</v>
      </c>
      <c r="L93" s="243">
        <v>2</v>
      </c>
      <c r="M93" s="203">
        <v>21</v>
      </c>
      <c r="N93" s="243"/>
      <c r="O93" s="244">
        <v>21</v>
      </c>
      <c r="P93" s="243"/>
      <c r="Q93" s="244">
        <v>21</v>
      </c>
      <c r="R93" s="245"/>
      <c r="S93" s="244">
        <v>21</v>
      </c>
      <c r="T93" s="245"/>
      <c r="U93" s="244">
        <v>21</v>
      </c>
      <c r="V93" s="243"/>
      <c r="W93" s="244">
        <v>21</v>
      </c>
      <c r="X93" s="243"/>
      <c r="Y93" s="244">
        <v>21</v>
      </c>
      <c r="Z93" s="246"/>
      <c r="AA93" s="244">
        <v>21</v>
      </c>
      <c r="AB93" s="247"/>
      <c r="AC93" s="244">
        <v>21</v>
      </c>
    </row>
    <row r="94" spans="1:29" x14ac:dyDescent="0.15">
      <c r="H94" s="243">
        <v>3</v>
      </c>
      <c r="I94" s="244">
        <v>16</v>
      </c>
      <c r="J94" s="243"/>
      <c r="K94" s="244">
        <v>16</v>
      </c>
      <c r="L94" s="243">
        <v>3</v>
      </c>
      <c r="M94" s="203">
        <v>16</v>
      </c>
      <c r="N94" s="243"/>
      <c r="O94" s="244">
        <v>16</v>
      </c>
      <c r="P94" s="243"/>
      <c r="Q94" s="244">
        <v>16</v>
      </c>
      <c r="R94" s="245"/>
      <c r="S94" s="244">
        <v>16</v>
      </c>
      <c r="T94" s="245"/>
      <c r="U94" s="244">
        <v>16</v>
      </c>
      <c r="V94" s="243"/>
      <c r="W94" s="244">
        <v>16</v>
      </c>
      <c r="X94" s="243"/>
      <c r="Y94" s="244">
        <v>16</v>
      </c>
      <c r="Z94" s="246"/>
      <c r="AA94" s="244">
        <v>16</v>
      </c>
      <c r="AB94" s="247"/>
      <c r="AC94" s="244">
        <v>16</v>
      </c>
    </row>
    <row r="95" spans="1:29" x14ac:dyDescent="0.15">
      <c r="H95" s="243"/>
      <c r="I95" s="244">
        <v>14</v>
      </c>
      <c r="J95" s="243">
        <v>2</v>
      </c>
      <c r="K95" s="244">
        <v>14</v>
      </c>
      <c r="L95" s="243"/>
      <c r="M95" s="203">
        <v>14</v>
      </c>
      <c r="N95" s="243">
        <v>2</v>
      </c>
      <c r="O95" s="244">
        <v>14</v>
      </c>
      <c r="P95" s="243"/>
      <c r="Q95" s="244">
        <v>14</v>
      </c>
      <c r="R95" s="245"/>
      <c r="S95" s="244">
        <v>14</v>
      </c>
      <c r="T95" s="245"/>
      <c r="U95" s="244">
        <v>14</v>
      </c>
      <c r="V95" s="243">
        <v>2</v>
      </c>
      <c r="W95" s="244">
        <v>14</v>
      </c>
      <c r="X95" s="243">
        <v>2</v>
      </c>
      <c r="Y95" s="244">
        <v>14</v>
      </c>
      <c r="Z95" s="246"/>
      <c r="AA95" s="244">
        <v>14</v>
      </c>
      <c r="AB95" s="247"/>
      <c r="AC95" s="244">
        <v>14</v>
      </c>
    </row>
    <row r="96" spans="1:29" x14ac:dyDescent="0.15">
      <c r="H96" s="243">
        <v>4</v>
      </c>
      <c r="I96" s="244">
        <v>12</v>
      </c>
      <c r="J96" s="243"/>
      <c r="K96" s="244">
        <v>12</v>
      </c>
      <c r="L96" s="243">
        <v>4</v>
      </c>
      <c r="M96" s="203">
        <v>12</v>
      </c>
      <c r="N96" s="243"/>
      <c r="O96" s="244">
        <v>12</v>
      </c>
      <c r="P96" s="243"/>
      <c r="Q96" s="244">
        <v>12</v>
      </c>
      <c r="R96" s="245"/>
      <c r="S96" s="244">
        <v>12</v>
      </c>
      <c r="T96" s="245"/>
      <c r="U96" s="244">
        <v>12</v>
      </c>
      <c r="V96" s="243"/>
      <c r="W96" s="244">
        <v>12</v>
      </c>
      <c r="X96" s="243"/>
      <c r="Y96" s="244">
        <v>12</v>
      </c>
      <c r="Z96" s="246"/>
      <c r="AA96" s="244">
        <v>12</v>
      </c>
      <c r="AB96" s="247"/>
      <c r="AC96" s="244">
        <v>12</v>
      </c>
    </row>
    <row r="97" spans="8:29" x14ac:dyDescent="0.15">
      <c r="H97" s="243"/>
      <c r="I97" s="244">
        <v>11</v>
      </c>
      <c r="J97" s="243">
        <v>3</v>
      </c>
      <c r="K97" s="244">
        <v>11</v>
      </c>
      <c r="L97" s="243"/>
      <c r="M97" s="203">
        <v>11</v>
      </c>
      <c r="N97" s="243"/>
      <c r="O97" s="244">
        <v>11</v>
      </c>
      <c r="P97" s="243">
        <v>1</v>
      </c>
      <c r="Q97" s="244">
        <v>11</v>
      </c>
      <c r="R97" s="245"/>
      <c r="S97" s="244">
        <v>11</v>
      </c>
      <c r="T97" s="245"/>
      <c r="U97" s="244">
        <v>11</v>
      </c>
      <c r="V97" s="243"/>
      <c r="W97" s="244">
        <v>11</v>
      </c>
      <c r="X97" s="243"/>
      <c r="Y97" s="244">
        <v>11</v>
      </c>
      <c r="Z97" s="246">
        <v>1</v>
      </c>
      <c r="AA97" s="244">
        <v>11</v>
      </c>
      <c r="AB97" s="247"/>
      <c r="AC97" s="244">
        <v>11</v>
      </c>
    </row>
    <row r="98" spans="8:29" x14ac:dyDescent="0.15">
      <c r="H98" s="243">
        <v>5</v>
      </c>
      <c r="I98" s="244">
        <v>10</v>
      </c>
      <c r="J98" s="243"/>
      <c r="K98" s="244">
        <v>10</v>
      </c>
      <c r="L98" s="243">
        <v>5</v>
      </c>
      <c r="M98" s="203">
        <v>10</v>
      </c>
      <c r="N98" s="243">
        <v>3</v>
      </c>
      <c r="O98" s="244">
        <v>10</v>
      </c>
      <c r="P98" s="243"/>
      <c r="Q98" s="244">
        <v>10</v>
      </c>
      <c r="R98" s="245"/>
      <c r="S98" s="244">
        <v>10</v>
      </c>
      <c r="T98" s="240"/>
      <c r="U98" s="248">
        <v>10</v>
      </c>
      <c r="V98" s="243">
        <v>3</v>
      </c>
      <c r="W98" s="244">
        <v>10</v>
      </c>
      <c r="X98" s="243">
        <v>3</v>
      </c>
      <c r="Y98" s="244">
        <v>10</v>
      </c>
      <c r="Z98" s="246"/>
      <c r="AA98" s="244">
        <v>10</v>
      </c>
      <c r="AB98" s="247"/>
      <c r="AC98" s="244">
        <v>10</v>
      </c>
    </row>
    <row r="99" spans="8:29" x14ac:dyDescent="0.15">
      <c r="H99" s="243">
        <v>6</v>
      </c>
      <c r="I99" s="244">
        <v>9</v>
      </c>
      <c r="J99" s="243"/>
      <c r="K99" s="244">
        <v>9</v>
      </c>
      <c r="L99" s="243">
        <v>6</v>
      </c>
      <c r="M99" s="203">
        <v>9</v>
      </c>
      <c r="N99" s="243">
        <v>4</v>
      </c>
      <c r="O99" s="249">
        <v>10</v>
      </c>
      <c r="P99" s="243"/>
      <c r="Q99" s="244">
        <v>9</v>
      </c>
      <c r="R99" s="245"/>
      <c r="S99" s="249">
        <v>10</v>
      </c>
      <c r="T99" s="245"/>
      <c r="U99" s="244">
        <v>9</v>
      </c>
      <c r="V99" s="243">
        <v>4</v>
      </c>
      <c r="W99" s="244">
        <v>10</v>
      </c>
      <c r="X99" s="243">
        <v>4</v>
      </c>
      <c r="Y99" s="249">
        <v>10</v>
      </c>
      <c r="Z99" s="246"/>
      <c r="AA99" s="244">
        <v>9</v>
      </c>
      <c r="AB99" s="247"/>
      <c r="AC99" s="244">
        <v>9</v>
      </c>
    </row>
    <row r="100" spans="8:29" x14ac:dyDescent="0.15">
      <c r="H100" s="243">
        <v>7</v>
      </c>
      <c r="I100" s="244">
        <v>8</v>
      </c>
      <c r="J100" s="243">
        <v>4</v>
      </c>
      <c r="K100" s="244">
        <v>8</v>
      </c>
      <c r="L100" s="243">
        <v>7</v>
      </c>
      <c r="M100" s="203">
        <v>8</v>
      </c>
      <c r="N100" s="243"/>
      <c r="O100" s="244">
        <v>9</v>
      </c>
      <c r="P100" s="243"/>
      <c r="Q100" s="244">
        <v>8</v>
      </c>
      <c r="R100" s="245"/>
      <c r="S100" s="244">
        <v>9</v>
      </c>
      <c r="T100" s="245"/>
      <c r="U100" s="244">
        <v>8</v>
      </c>
      <c r="V100" s="243"/>
      <c r="W100" s="244">
        <v>9</v>
      </c>
      <c r="X100" s="243"/>
      <c r="Y100" s="244">
        <v>9</v>
      </c>
      <c r="Z100" s="246"/>
      <c r="AA100" s="244">
        <v>8</v>
      </c>
      <c r="AB100" s="247"/>
      <c r="AC100" s="244">
        <v>8</v>
      </c>
    </row>
    <row r="101" spans="8:29" x14ac:dyDescent="0.15">
      <c r="H101" s="243"/>
      <c r="I101" s="244">
        <v>7</v>
      </c>
      <c r="J101" s="243">
        <v>5</v>
      </c>
      <c r="K101" s="244">
        <v>7</v>
      </c>
      <c r="L101" s="243"/>
      <c r="M101" s="203">
        <v>7</v>
      </c>
      <c r="N101" s="243"/>
      <c r="O101" s="244">
        <v>8</v>
      </c>
      <c r="P101" s="243">
        <v>2</v>
      </c>
      <c r="Q101" s="244">
        <v>7</v>
      </c>
      <c r="R101" s="245"/>
      <c r="S101" s="244">
        <v>8</v>
      </c>
      <c r="T101" s="245"/>
      <c r="U101" s="244">
        <v>7</v>
      </c>
      <c r="V101" s="243">
        <v>5</v>
      </c>
      <c r="W101" s="244">
        <v>6</v>
      </c>
      <c r="X101" s="243"/>
      <c r="Y101" s="244">
        <v>8</v>
      </c>
      <c r="Z101" s="246">
        <v>2</v>
      </c>
      <c r="AA101" s="244">
        <v>7</v>
      </c>
      <c r="AB101" s="247"/>
      <c r="AC101" s="244">
        <v>7</v>
      </c>
    </row>
    <row r="102" spans="8:29" x14ac:dyDescent="0.15">
      <c r="H102" s="243">
        <v>8</v>
      </c>
      <c r="I102" s="244">
        <v>6</v>
      </c>
      <c r="J102" s="243">
        <v>6</v>
      </c>
      <c r="K102" s="244">
        <v>6</v>
      </c>
      <c r="L102" s="243">
        <v>8</v>
      </c>
      <c r="M102" s="203">
        <v>6</v>
      </c>
      <c r="N102" s="243">
        <v>5</v>
      </c>
      <c r="O102" s="244">
        <v>7</v>
      </c>
      <c r="P102" s="243">
        <v>3</v>
      </c>
      <c r="Q102" s="244">
        <v>5</v>
      </c>
      <c r="R102" s="245"/>
      <c r="S102" s="244">
        <v>7</v>
      </c>
      <c r="T102" s="245">
        <v>1</v>
      </c>
      <c r="U102" s="244">
        <v>6</v>
      </c>
      <c r="V102" s="243">
        <v>6</v>
      </c>
      <c r="W102" s="244">
        <v>6</v>
      </c>
      <c r="X102" s="243">
        <v>5</v>
      </c>
      <c r="Y102" s="244">
        <v>7</v>
      </c>
      <c r="Z102" s="246"/>
      <c r="AA102" s="244">
        <v>6</v>
      </c>
      <c r="AB102" s="247">
        <v>1</v>
      </c>
      <c r="AC102" s="244">
        <v>6</v>
      </c>
    </row>
    <row r="103" spans="8:29" x14ac:dyDescent="0.15">
      <c r="H103" s="243"/>
      <c r="I103" s="244">
        <v>5</v>
      </c>
      <c r="J103" s="243">
        <v>7</v>
      </c>
      <c r="K103" s="244">
        <v>5</v>
      </c>
      <c r="L103" s="243"/>
      <c r="M103" s="203">
        <v>5</v>
      </c>
      <c r="N103" s="243">
        <v>6</v>
      </c>
      <c r="O103" s="244">
        <v>7</v>
      </c>
      <c r="P103" s="243">
        <v>4</v>
      </c>
      <c r="Q103" s="244">
        <v>5</v>
      </c>
      <c r="R103" s="245"/>
      <c r="S103" s="244">
        <v>7</v>
      </c>
      <c r="T103" s="245"/>
      <c r="U103" s="244">
        <v>5</v>
      </c>
      <c r="V103" s="243">
        <v>7</v>
      </c>
      <c r="W103" s="244">
        <v>6</v>
      </c>
      <c r="X103" s="243">
        <v>6</v>
      </c>
      <c r="Y103" s="244">
        <v>7</v>
      </c>
      <c r="Z103" s="246">
        <v>3</v>
      </c>
      <c r="AA103" s="244">
        <v>5</v>
      </c>
      <c r="AB103" s="247"/>
      <c r="AC103" s="244">
        <v>5</v>
      </c>
    </row>
    <row r="104" spans="8:29" x14ac:dyDescent="0.15">
      <c r="H104" s="243"/>
      <c r="I104" s="244">
        <v>4</v>
      </c>
      <c r="J104" s="243">
        <v>8</v>
      </c>
      <c r="K104" s="244">
        <v>4</v>
      </c>
      <c r="L104" s="243"/>
      <c r="M104" s="203">
        <v>4</v>
      </c>
      <c r="N104" s="243"/>
      <c r="O104" s="244">
        <v>6</v>
      </c>
      <c r="P104" s="243">
        <v>5</v>
      </c>
      <c r="Q104" s="244">
        <v>4</v>
      </c>
      <c r="R104" s="245">
        <v>1</v>
      </c>
      <c r="S104" s="244">
        <v>6</v>
      </c>
      <c r="T104" s="245">
        <v>2</v>
      </c>
      <c r="U104" s="244">
        <v>4</v>
      </c>
      <c r="V104" s="243">
        <v>8</v>
      </c>
      <c r="W104" s="244">
        <v>6</v>
      </c>
      <c r="X104" s="243"/>
      <c r="Y104" s="244">
        <v>6</v>
      </c>
      <c r="Z104" s="246">
        <v>4</v>
      </c>
      <c r="AA104" s="244">
        <v>5</v>
      </c>
      <c r="AB104" s="247">
        <v>2</v>
      </c>
      <c r="AC104" s="244">
        <v>4</v>
      </c>
    </row>
    <row r="105" spans="8:29" x14ac:dyDescent="0.15">
      <c r="H105" s="243">
        <v>16</v>
      </c>
      <c r="I105" s="244">
        <v>3</v>
      </c>
      <c r="J105" s="243"/>
      <c r="K105" s="244">
        <v>3</v>
      </c>
      <c r="L105" s="243">
        <v>16</v>
      </c>
      <c r="M105" s="203">
        <v>3</v>
      </c>
      <c r="N105" s="243">
        <v>7</v>
      </c>
      <c r="O105" s="244">
        <v>5</v>
      </c>
      <c r="P105" s="243">
        <v>6</v>
      </c>
      <c r="Q105" s="244">
        <v>4</v>
      </c>
      <c r="R105" s="245"/>
      <c r="S105" s="244">
        <v>5</v>
      </c>
      <c r="T105" s="245">
        <v>3</v>
      </c>
      <c r="U105" s="244">
        <v>3</v>
      </c>
      <c r="V105" s="243"/>
      <c r="W105" s="244">
        <v>7</v>
      </c>
      <c r="X105" s="243">
        <v>7</v>
      </c>
      <c r="Y105" s="244">
        <v>5</v>
      </c>
      <c r="Z105" s="246">
        <v>5</v>
      </c>
      <c r="AA105" s="244">
        <v>4</v>
      </c>
      <c r="AB105" s="247">
        <v>3</v>
      </c>
      <c r="AC105" s="244">
        <v>3</v>
      </c>
    </row>
    <row r="106" spans="8:29" x14ac:dyDescent="0.15">
      <c r="H106" s="243"/>
      <c r="I106" s="244">
        <v>2.5</v>
      </c>
      <c r="J106" s="243">
        <v>16</v>
      </c>
      <c r="K106" s="244">
        <v>2</v>
      </c>
      <c r="L106" s="243"/>
      <c r="M106" s="203">
        <v>2.5</v>
      </c>
      <c r="N106" s="243">
        <v>8</v>
      </c>
      <c r="O106" s="244">
        <v>5</v>
      </c>
      <c r="P106" s="243">
        <v>7</v>
      </c>
      <c r="Q106" s="244">
        <v>2</v>
      </c>
      <c r="R106" s="245"/>
      <c r="S106" s="244">
        <v>5</v>
      </c>
      <c r="T106" s="245"/>
      <c r="U106" s="244">
        <v>2.5</v>
      </c>
      <c r="V106" s="243"/>
      <c r="W106" s="244">
        <v>6</v>
      </c>
      <c r="X106" s="243">
        <v>8</v>
      </c>
      <c r="Y106" s="244">
        <v>5</v>
      </c>
      <c r="Z106" s="246">
        <v>6</v>
      </c>
      <c r="AA106" s="244">
        <v>4</v>
      </c>
      <c r="AB106" s="247"/>
      <c r="AC106" s="244">
        <v>2.5</v>
      </c>
    </row>
    <row r="107" spans="8:29" x14ac:dyDescent="0.15">
      <c r="H107" s="243"/>
      <c r="I107" s="244">
        <v>2</v>
      </c>
      <c r="J107" s="243"/>
      <c r="K107" s="244">
        <v>2</v>
      </c>
      <c r="L107" s="243"/>
      <c r="M107" s="203">
        <v>2</v>
      </c>
      <c r="N107" s="243"/>
      <c r="O107" s="244">
        <v>4</v>
      </c>
      <c r="P107" s="243">
        <v>8</v>
      </c>
      <c r="Q107" s="244">
        <v>2</v>
      </c>
      <c r="R107" s="245">
        <v>2</v>
      </c>
      <c r="S107" s="244">
        <v>4</v>
      </c>
      <c r="T107" s="245">
        <v>4</v>
      </c>
      <c r="U107" s="244">
        <v>2</v>
      </c>
      <c r="V107" s="243"/>
      <c r="W107" s="244">
        <v>5</v>
      </c>
      <c r="X107" s="243"/>
      <c r="Y107" s="244">
        <v>4</v>
      </c>
      <c r="Z107" s="246">
        <v>7</v>
      </c>
      <c r="AA107" s="244">
        <v>2</v>
      </c>
      <c r="AB107" s="247">
        <v>4</v>
      </c>
      <c r="AC107" s="244">
        <v>2</v>
      </c>
    </row>
    <row r="108" spans="8:29" x14ac:dyDescent="0.15">
      <c r="H108" s="243">
        <v>32</v>
      </c>
      <c r="I108" s="244">
        <v>1.5</v>
      </c>
      <c r="J108" s="243"/>
      <c r="K108" s="244">
        <v>1.5</v>
      </c>
      <c r="L108" s="243">
        <v>32</v>
      </c>
      <c r="M108" s="203">
        <v>1.5</v>
      </c>
      <c r="N108" s="243"/>
      <c r="O108" s="244">
        <v>3</v>
      </c>
      <c r="P108" s="243">
        <v>16</v>
      </c>
      <c r="Q108" s="244">
        <v>1</v>
      </c>
      <c r="R108" s="245">
        <v>3</v>
      </c>
      <c r="S108" s="244">
        <v>3</v>
      </c>
      <c r="T108" s="245">
        <v>5</v>
      </c>
      <c r="U108" s="244">
        <v>1</v>
      </c>
      <c r="V108" s="243"/>
      <c r="W108" s="244">
        <v>4</v>
      </c>
      <c r="X108" s="243"/>
      <c r="Y108" s="244">
        <v>3</v>
      </c>
      <c r="Z108" s="246">
        <v>8</v>
      </c>
      <c r="AA108" s="244">
        <v>2</v>
      </c>
      <c r="AB108" s="247"/>
      <c r="AC108" s="244">
        <v>1.5</v>
      </c>
    </row>
    <row r="109" spans="8:29" x14ac:dyDescent="0.15">
      <c r="H109" s="243"/>
      <c r="I109" s="250">
        <v>1.25</v>
      </c>
      <c r="J109" s="243"/>
      <c r="K109" s="250">
        <v>1.25</v>
      </c>
      <c r="L109" s="243"/>
      <c r="M109" s="251">
        <v>1.25</v>
      </c>
      <c r="N109" s="252"/>
      <c r="O109" s="253">
        <v>2.5</v>
      </c>
      <c r="P109" s="243"/>
      <c r="Q109" s="244">
        <v>1</v>
      </c>
      <c r="R109" s="254">
        <v>4</v>
      </c>
      <c r="S109" s="253">
        <v>3</v>
      </c>
      <c r="T109" s="245">
        <v>6</v>
      </c>
      <c r="U109" s="244">
        <v>1</v>
      </c>
      <c r="V109" s="243"/>
      <c r="W109" s="244">
        <v>3</v>
      </c>
      <c r="X109" s="252"/>
      <c r="Y109" s="253">
        <v>2.5</v>
      </c>
      <c r="Z109" s="246">
        <v>16</v>
      </c>
      <c r="AA109" s="244">
        <v>1</v>
      </c>
      <c r="AB109" s="247"/>
      <c r="AC109" s="250">
        <v>1.25</v>
      </c>
    </row>
    <row r="110" spans="8:29" ht="14.25" thickBot="1" x14ac:dyDescent="0.2">
      <c r="H110" s="255"/>
      <c r="I110" s="256">
        <v>1</v>
      </c>
      <c r="J110" s="255">
        <v>32</v>
      </c>
      <c r="K110" s="256">
        <v>1</v>
      </c>
      <c r="L110" s="255"/>
      <c r="M110" s="211">
        <v>1</v>
      </c>
      <c r="N110" s="243">
        <v>16</v>
      </c>
      <c r="O110" s="244">
        <v>2</v>
      </c>
      <c r="P110" s="255"/>
      <c r="Q110" s="256">
        <v>1</v>
      </c>
      <c r="R110" s="245">
        <v>5</v>
      </c>
      <c r="S110" s="244">
        <v>2</v>
      </c>
      <c r="T110" s="245">
        <v>7</v>
      </c>
      <c r="U110" s="244">
        <v>1</v>
      </c>
      <c r="V110" s="243"/>
      <c r="W110" s="244">
        <v>2.5</v>
      </c>
      <c r="X110" s="243">
        <v>16</v>
      </c>
      <c r="Y110" s="244">
        <v>2</v>
      </c>
      <c r="Z110" s="246"/>
      <c r="AA110" s="244">
        <v>1</v>
      </c>
      <c r="AB110" s="257"/>
      <c r="AC110" s="256">
        <v>1</v>
      </c>
    </row>
    <row r="111" spans="8:29" ht="14.25" thickBot="1" x14ac:dyDescent="0.2">
      <c r="N111" s="243"/>
      <c r="O111" s="244">
        <v>1.5</v>
      </c>
      <c r="R111" s="245">
        <v>6</v>
      </c>
      <c r="S111" s="244">
        <v>2</v>
      </c>
      <c r="T111" s="258">
        <v>8</v>
      </c>
      <c r="U111" s="259">
        <v>1</v>
      </c>
      <c r="V111" s="243">
        <v>16</v>
      </c>
      <c r="W111" s="244">
        <v>2</v>
      </c>
      <c r="X111" s="243"/>
      <c r="Y111" s="244">
        <v>1.5</v>
      </c>
      <c r="Z111" s="260"/>
      <c r="AA111" s="259">
        <v>1</v>
      </c>
    </row>
    <row r="112" spans="8:29" x14ac:dyDescent="0.15">
      <c r="N112" s="243"/>
      <c r="O112" s="250">
        <v>1.25</v>
      </c>
      <c r="R112" s="245">
        <v>7</v>
      </c>
      <c r="S112" s="250">
        <v>1</v>
      </c>
      <c r="T112" s="212"/>
      <c r="U112" s="212"/>
      <c r="V112" s="243"/>
      <c r="W112" s="244">
        <v>1.5</v>
      </c>
      <c r="X112" s="243"/>
      <c r="Y112" s="250">
        <v>1.25</v>
      </c>
    </row>
    <row r="113" spans="14:27" ht="14.25" thickBot="1" x14ac:dyDescent="0.2">
      <c r="N113" s="255">
        <v>32</v>
      </c>
      <c r="O113" s="256">
        <v>1</v>
      </c>
      <c r="R113" s="261">
        <v>8</v>
      </c>
      <c r="S113" s="256">
        <v>1</v>
      </c>
      <c r="T113" s="212"/>
      <c r="U113" s="212"/>
      <c r="V113" s="243"/>
      <c r="W113" s="250">
        <v>1.25</v>
      </c>
      <c r="X113" s="255">
        <v>32</v>
      </c>
      <c r="Y113" s="256">
        <v>1</v>
      </c>
    </row>
    <row r="114" spans="14:27" ht="14.25" thickBot="1" x14ac:dyDescent="0.2">
      <c r="V114" s="255"/>
      <c r="W114" s="256">
        <v>1</v>
      </c>
      <c r="X114" s="262"/>
      <c r="Y114" s="262"/>
      <c r="Z114" s="263"/>
      <c r="AA114" s="262"/>
    </row>
  </sheetData>
  <autoFilter ref="A3:AC87">
    <sortState ref="A4:AC39">
      <sortCondition descending="1" ref="E3:E39"/>
    </sortState>
  </autoFilter>
  <sortState ref="A4:AC85">
    <sortCondition descending="1" ref="E4:E85"/>
    <sortCondition descending="1" ref="C4:C85"/>
    <sortCondition ref="D4:D85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1" manualBreakCount="1">
    <brk id="9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34"/>
  <sheetViews>
    <sheetView view="pageBreakPreview" zoomScale="70" zoomScaleNormal="80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76" customWidth="1"/>
    <col min="2" max="2" width="12.625" style="176" customWidth="1"/>
    <col min="3" max="3" width="4.875" style="176" customWidth="1"/>
    <col min="4" max="4" width="10.875" style="176" customWidth="1"/>
    <col min="5" max="5" width="9.375" style="176" customWidth="1"/>
    <col min="6" max="6" width="7.625" style="176" customWidth="1"/>
    <col min="7" max="7" width="9.375" style="213" customWidth="1"/>
    <col min="8" max="12" width="5.625" style="176" customWidth="1"/>
    <col min="13" max="13" width="5.625" style="214" customWidth="1"/>
    <col min="14" max="25" width="5.625" style="176" customWidth="1"/>
    <col min="26" max="16384" width="9" style="176"/>
  </cols>
  <sheetData>
    <row r="1" spans="1:25" ht="28.35" customHeight="1" x14ac:dyDescent="0.15">
      <c r="A1" s="315" t="s">
        <v>497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5" ht="18.95" customHeight="1" thickBot="1" x14ac:dyDescent="0.2">
      <c r="A2" s="77"/>
      <c r="B2" s="76"/>
      <c r="C2" s="75"/>
      <c r="D2" s="76"/>
      <c r="E2" s="76"/>
      <c r="F2" s="76"/>
      <c r="G2" s="177"/>
      <c r="H2" s="316"/>
      <c r="I2" s="316"/>
      <c r="J2" s="316"/>
      <c r="K2" s="316"/>
      <c r="L2" s="316"/>
      <c r="M2" s="316"/>
      <c r="N2" s="316"/>
      <c r="O2" s="316"/>
      <c r="P2" s="317"/>
      <c r="Q2" s="316"/>
      <c r="R2" s="316"/>
      <c r="S2" s="316"/>
      <c r="T2" s="316"/>
      <c r="U2" s="316"/>
      <c r="V2" s="316"/>
      <c r="W2" s="316"/>
      <c r="X2" s="316"/>
      <c r="Y2" s="316"/>
    </row>
    <row r="3" spans="1:25" ht="177.75" customHeight="1" thickBot="1" x14ac:dyDescent="0.2">
      <c r="A3" s="160" t="s">
        <v>0</v>
      </c>
      <c r="B3" s="161" t="s">
        <v>1</v>
      </c>
      <c r="C3" s="161" t="s">
        <v>2</v>
      </c>
      <c r="D3" s="87" t="s">
        <v>3</v>
      </c>
      <c r="E3" s="178" t="s">
        <v>305</v>
      </c>
      <c r="F3" s="179" t="s">
        <v>306</v>
      </c>
      <c r="G3" s="268" t="s">
        <v>307</v>
      </c>
      <c r="H3" s="180" t="s">
        <v>308</v>
      </c>
      <c r="I3" s="85" t="s">
        <v>7</v>
      </c>
      <c r="J3" s="181" t="s">
        <v>309</v>
      </c>
      <c r="K3" s="85" t="s">
        <v>42</v>
      </c>
      <c r="L3" s="181" t="s">
        <v>310</v>
      </c>
      <c r="M3" s="86" t="s">
        <v>7</v>
      </c>
      <c r="N3" s="181" t="s">
        <v>311</v>
      </c>
      <c r="O3" s="87" t="s">
        <v>7</v>
      </c>
      <c r="P3" s="181" t="s">
        <v>312</v>
      </c>
      <c r="Q3" s="85" t="s">
        <v>7</v>
      </c>
      <c r="R3" s="181" t="s">
        <v>313</v>
      </c>
      <c r="S3" s="88" t="s">
        <v>7</v>
      </c>
      <c r="T3" s="182" t="s">
        <v>314</v>
      </c>
      <c r="U3" s="13" t="s">
        <v>7</v>
      </c>
      <c r="V3" s="181" t="s">
        <v>315</v>
      </c>
      <c r="W3" s="13" t="s">
        <v>7</v>
      </c>
      <c r="X3" s="181" t="s">
        <v>316</v>
      </c>
      <c r="Y3" s="13" t="s">
        <v>7</v>
      </c>
    </row>
    <row r="4" spans="1:25" ht="15.95" customHeight="1" x14ac:dyDescent="0.15">
      <c r="A4" s="276">
        <v>1</v>
      </c>
      <c r="B4" s="277" t="s">
        <v>57</v>
      </c>
      <c r="C4" s="293">
        <v>3</v>
      </c>
      <c r="D4" s="278" t="s">
        <v>39</v>
      </c>
      <c r="E4" s="299">
        <f t="shared" ref="E4:E35" si="0">SUM(G4,I4,K4,M4,O4,Q4,W4,Y4,S4,U4,)</f>
        <v>104.75</v>
      </c>
      <c r="F4" s="279">
        <f t="shared" ref="F4:F35" si="1">RANK(E4,$E$4:$E$116,0)</f>
        <v>1</v>
      </c>
      <c r="G4" s="302">
        <v>77.25</v>
      </c>
      <c r="H4" s="280">
        <v>1</v>
      </c>
      <c r="I4" s="288">
        <f t="shared" ref="I4:I35" si="2">IF(H4="","",VLOOKUP(H4,H$119:I$133,2))</f>
        <v>16.5</v>
      </c>
      <c r="J4" s="280"/>
      <c r="K4" s="288" t="str">
        <f t="shared" ref="K4:K35" si="3">IF(J4="","",VLOOKUP(J4,J$119:K$133,2))</f>
        <v/>
      </c>
      <c r="L4" s="280"/>
      <c r="M4" s="288" t="str">
        <f t="shared" ref="M4:M35" si="4">IF(L4="","",VLOOKUP(L4,L$119:M$133,2))</f>
        <v/>
      </c>
      <c r="N4" s="280">
        <v>1</v>
      </c>
      <c r="O4" s="288">
        <f t="shared" ref="O4:O35" si="5">IF(N4="","",VLOOKUP(N4,N$119:O$133,2))</f>
        <v>11</v>
      </c>
      <c r="P4" s="280"/>
      <c r="Q4" s="288" t="str">
        <f t="shared" ref="Q4:Q35" si="6">IF(P4="","",VLOOKUP(P4,P$119:Q$133,2))</f>
        <v/>
      </c>
      <c r="R4" s="280"/>
      <c r="S4" s="288" t="str">
        <f t="shared" ref="S4:S35" si="7">IF(R4="","",VLOOKUP(R4,R$119:S$133,2))</f>
        <v/>
      </c>
      <c r="T4" s="280"/>
      <c r="U4" s="288" t="str">
        <f t="shared" ref="U4:U35" si="8">IF(T4="","",VLOOKUP(T4,T$119:U$133,2))</f>
        <v/>
      </c>
      <c r="V4" s="280"/>
      <c r="W4" s="288" t="str">
        <f t="shared" ref="W4:W35" si="9">IF(V4="","",VLOOKUP(V4,V$119:W$133,2))</f>
        <v/>
      </c>
      <c r="X4" s="280"/>
      <c r="Y4" s="288" t="str">
        <f t="shared" ref="Y4:Y35" si="10">IF(X4="","",VLOOKUP(X4,X$119:Y$133,2))</f>
        <v/>
      </c>
    </row>
    <row r="5" spans="1:25" ht="15.95" customHeight="1" x14ac:dyDescent="0.15">
      <c r="A5" s="281">
        <v>2</v>
      </c>
      <c r="B5" s="183" t="s">
        <v>56</v>
      </c>
      <c r="C5" s="184">
        <v>3</v>
      </c>
      <c r="D5" s="185" t="s">
        <v>39</v>
      </c>
      <c r="E5" s="300">
        <f t="shared" si="0"/>
        <v>91.75</v>
      </c>
      <c r="F5" s="186">
        <f t="shared" si="1"/>
        <v>2</v>
      </c>
      <c r="G5" s="303">
        <v>64.25</v>
      </c>
      <c r="H5" s="78">
        <v>1</v>
      </c>
      <c r="I5" s="289">
        <f t="shared" si="2"/>
        <v>16.5</v>
      </c>
      <c r="J5" s="78"/>
      <c r="K5" s="289" t="str">
        <f t="shared" si="3"/>
        <v/>
      </c>
      <c r="L5" s="78"/>
      <c r="M5" s="289" t="str">
        <f t="shared" si="4"/>
        <v/>
      </c>
      <c r="N5" s="78">
        <v>1</v>
      </c>
      <c r="O5" s="289">
        <f t="shared" si="5"/>
        <v>11</v>
      </c>
      <c r="P5" s="78"/>
      <c r="Q5" s="289" t="str">
        <f t="shared" si="6"/>
        <v/>
      </c>
      <c r="R5" s="78"/>
      <c r="S5" s="289" t="str">
        <f t="shared" si="7"/>
        <v/>
      </c>
      <c r="T5" s="78"/>
      <c r="U5" s="289" t="str">
        <f t="shared" si="8"/>
        <v/>
      </c>
      <c r="V5" s="78"/>
      <c r="W5" s="289" t="str">
        <f t="shared" si="9"/>
        <v/>
      </c>
      <c r="X5" s="78"/>
      <c r="Y5" s="289" t="str">
        <f t="shared" si="10"/>
        <v/>
      </c>
    </row>
    <row r="6" spans="1:25" ht="15.95" customHeight="1" x14ac:dyDescent="0.15">
      <c r="A6" s="281">
        <v>3</v>
      </c>
      <c r="B6" s="183" t="s">
        <v>101</v>
      </c>
      <c r="C6" s="79">
        <v>2</v>
      </c>
      <c r="D6" s="185" t="s">
        <v>39</v>
      </c>
      <c r="E6" s="300">
        <f t="shared" si="0"/>
        <v>57</v>
      </c>
      <c r="F6" s="186">
        <f t="shared" si="1"/>
        <v>3</v>
      </c>
      <c r="G6" s="303">
        <v>27</v>
      </c>
      <c r="H6" s="78">
        <v>3</v>
      </c>
      <c r="I6" s="289">
        <f t="shared" si="2"/>
        <v>8</v>
      </c>
      <c r="J6" s="78">
        <v>1</v>
      </c>
      <c r="K6" s="289">
        <f t="shared" si="3"/>
        <v>16.5</v>
      </c>
      <c r="L6" s="78"/>
      <c r="M6" s="289" t="str">
        <f t="shared" si="4"/>
        <v/>
      </c>
      <c r="N6" s="78">
        <v>3</v>
      </c>
      <c r="O6" s="289">
        <f t="shared" si="5"/>
        <v>5.5</v>
      </c>
      <c r="P6" s="78"/>
      <c r="Q6" s="289" t="str">
        <f t="shared" si="6"/>
        <v/>
      </c>
      <c r="R6" s="78"/>
      <c r="S6" s="289" t="str">
        <f t="shared" si="7"/>
        <v/>
      </c>
      <c r="T6" s="78"/>
      <c r="U6" s="289" t="str">
        <f t="shared" si="8"/>
        <v/>
      </c>
      <c r="V6" s="78"/>
      <c r="W6" s="289" t="str">
        <f t="shared" si="9"/>
        <v/>
      </c>
      <c r="X6" s="78"/>
      <c r="Y6" s="289" t="str">
        <f t="shared" si="10"/>
        <v/>
      </c>
    </row>
    <row r="7" spans="1:25" ht="15.95" customHeight="1" x14ac:dyDescent="0.15">
      <c r="A7" s="281">
        <v>4</v>
      </c>
      <c r="B7" s="183" t="s">
        <v>95</v>
      </c>
      <c r="C7" s="79">
        <v>2</v>
      </c>
      <c r="D7" s="185" t="s">
        <v>83</v>
      </c>
      <c r="E7" s="300">
        <f t="shared" si="0"/>
        <v>51</v>
      </c>
      <c r="F7" s="186">
        <f t="shared" si="1"/>
        <v>4</v>
      </c>
      <c r="G7" s="303">
        <v>23</v>
      </c>
      <c r="H7" s="78">
        <v>2</v>
      </c>
      <c r="I7" s="289">
        <f t="shared" si="2"/>
        <v>10.5</v>
      </c>
      <c r="J7" s="78">
        <v>2</v>
      </c>
      <c r="K7" s="289">
        <f t="shared" si="3"/>
        <v>10.5</v>
      </c>
      <c r="L7" s="78"/>
      <c r="M7" s="289" t="str">
        <f t="shared" si="4"/>
        <v/>
      </c>
      <c r="N7" s="78">
        <v>2</v>
      </c>
      <c r="O7" s="289">
        <f t="shared" si="5"/>
        <v>7</v>
      </c>
      <c r="P7" s="78"/>
      <c r="Q7" s="289" t="str">
        <f t="shared" si="6"/>
        <v/>
      </c>
      <c r="R7" s="78"/>
      <c r="S7" s="289" t="str">
        <f t="shared" si="7"/>
        <v/>
      </c>
      <c r="T7" s="78"/>
      <c r="U7" s="289" t="str">
        <f t="shared" si="8"/>
        <v/>
      </c>
      <c r="V7" s="78"/>
      <c r="W7" s="289" t="str">
        <f t="shared" si="9"/>
        <v/>
      </c>
      <c r="X7" s="78"/>
      <c r="Y7" s="289" t="str">
        <f t="shared" si="10"/>
        <v/>
      </c>
    </row>
    <row r="8" spans="1:25" ht="15.95" customHeight="1" x14ac:dyDescent="0.15">
      <c r="A8" s="281">
        <v>5</v>
      </c>
      <c r="B8" s="183" t="s">
        <v>97</v>
      </c>
      <c r="C8" s="79">
        <v>2</v>
      </c>
      <c r="D8" s="185" t="s">
        <v>39</v>
      </c>
      <c r="E8" s="300">
        <f t="shared" si="0"/>
        <v>50.5</v>
      </c>
      <c r="F8" s="186">
        <f t="shared" si="1"/>
        <v>5</v>
      </c>
      <c r="G8" s="303">
        <v>24</v>
      </c>
      <c r="H8" s="78">
        <v>8</v>
      </c>
      <c r="I8" s="289">
        <f t="shared" si="2"/>
        <v>4</v>
      </c>
      <c r="J8" s="78">
        <v>1</v>
      </c>
      <c r="K8" s="289">
        <f t="shared" si="3"/>
        <v>16.5</v>
      </c>
      <c r="L8" s="78"/>
      <c r="M8" s="289" t="str">
        <f t="shared" si="4"/>
        <v/>
      </c>
      <c r="N8" s="78"/>
      <c r="O8" s="289" t="str">
        <f t="shared" si="5"/>
        <v/>
      </c>
      <c r="P8" s="78">
        <v>1</v>
      </c>
      <c r="Q8" s="289">
        <f t="shared" si="6"/>
        <v>6</v>
      </c>
      <c r="R8" s="78"/>
      <c r="S8" s="289" t="str">
        <f t="shared" si="7"/>
        <v/>
      </c>
      <c r="T8" s="78"/>
      <c r="U8" s="289" t="str">
        <f t="shared" si="8"/>
        <v/>
      </c>
      <c r="V8" s="78"/>
      <c r="W8" s="289" t="str">
        <f t="shared" si="9"/>
        <v/>
      </c>
      <c r="X8" s="78"/>
      <c r="Y8" s="289" t="str">
        <f t="shared" si="10"/>
        <v/>
      </c>
    </row>
    <row r="9" spans="1:25" ht="15.95" customHeight="1" x14ac:dyDescent="0.15">
      <c r="A9" s="281">
        <v>6</v>
      </c>
      <c r="B9" s="183" t="s">
        <v>58</v>
      </c>
      <c r="C9" s="79">
        <v>3</v>
      </c>
      <c r="D9" s="185" t="s">
        <v>39</v>
      </c>
      <c r="E9" s="300">
        <f t="shared" si="0"/>
        <v>47</v>
      </c>
      <c r="F9" s="186">
        <f t="shared" si="1"/>
        <v>6</v>
      </c>
      <c r="G9" s="303">
        <v>33.5</v>
      </c>
      <c r="H9" s="78">
        <v>3</v>
      </c>
      <c r="I9" s="289">
        <f t="shared" si="2"/>
        <v>8</v>
      </c>
      <c r="J9" s="78"/>
      <c r="K9" s="289" t="str">
        <f t="shared" si="3"/>
        <v/>
      </c>
      <c r="L9" s="78"/>
      <c r="M9" s="289" t="str">
        <f t="shared" si="4"/>
        <v/>
      </c>
      <c r="N9" s="78">
        <v>3</v>
      </c>
      <c r="O9" s="289">
        <f t="shared" si="5"/>
        <v>5.5</v>
      </c>
      <c r="P9" s="78"/>
      <c r="Q9" s="289" t="str">
        <f t="shared" si="6"/>
        <v/>
      </c>
      <c r="R9" s="78"/>
      <c r="S9" s="289" t="str">
        <f t="shared" si="7"/>
        <v/>
      </c>
      <c r="T9" s="78"/>
      <c r="U9" s="289" t="str">
        <f t="shared" si="8"/>
        <v/>
      </c>
      <c r="V9" s="78"/>
      <c r="W9" s="289" t="str">
        <f t="shared" si="9"/>
        <v/>
      </c>
      <c r="X9" s="78"/>
      <c r="Y9" s="289" t="str">
        <f t="shared" si="10"/>
        <v/>
      </c>
    </row>
    <row r="10" spans="1:25" ht="15.95" customHeight="1" x14ac:dyDescent="0.15">
      <c r="A10" s="281">
        <v>7</v>
      </c>
      <c r="B10" s="183" t="s">
        <v>99</v>
      </c>
      <c r="C10" s="79">
        <v>3</v>
      </c>
      <c r="D10" s="185" t="s">
        <v>20</v>
      </c>
      <c r="E10" s="300">
        <f t="shared" si="0"/>
        <v>42.5</v>
      </c>
      <c r="F10" s="186">
        <f t="shared" si="1"/>
        <v>7</v>
      </c>
      <c r="G10" s="303">
        <v>25</v>
      </c>
      <c r="H10" s="78">
        <v>2</v>
      </c>
      <c r="I10" s="289">
        <f t="shared" si="2"/>
        <v>10.5</v>
      </c>
      <c r="J10" s="78"/>
      <c r="K10" s="289" t="str">
        <f t="shared" si="3"/>
        <v/>
      </c>
      <c r="L10" s="78"/>
      <c r="M10" s="289" t="str">
        <f t="shared" si="4"/>
        <v/>
      </c>
      <c r="N10" s="78">
        <v>2</v>
      </c>
      <c r="O10" s="289">
        <f t="shared" si="5"/>
        <v>7</v>
      </c>
      <c r="P10" s="78"/>
      <c r="Q10" s="289" t="str">
        <f t="shared" si="6"/>
        <v/>
      </c>
      <c r="R10" s="78"/>
      <c r="S10" s="289" t="str">
        <f t="shared" si="7"/>
        <v/>
      </c>
      <c r="T10" s="78"/>
      <c r="U10" s="289" t="str">
        <f t="shared" si="8"/>
        <v/>
      </c>
      <c r="V10" s="78"/>
      <c r="W10" s="289" t="str">
        <f t="shared" si="9"/>
        <v/>
      </c>
      <c r="X10" s="78"/>
      <c r="Y10" s="289" t="str">
        <f t="shared" si="10"/>
        <v/>
      </c>
    </row>
    <row r="11" spans="1:25" ht="15.95" customHeight="1" x14ac:dyDescent="0.15">
      <c r="A11" s="281">
        <v>8</v>
      </c>
      <c r="B11" s="183" t="s">
        <v>19</v>
      </c>
      <c r="C11" s="184">
        <v>3</v>
      </c>
      <c r="D11" s="185" t="s">
        <v>20</v>
      </c>
      <c r="E11" s="300">
        <f t="shared" si="0"/>
        <v>30</v>
      </c>
      <c r="F11" s="186">
        <f t="shared" si="1"/>
        <v>8</v>
      </c>
      <c r="G11" s="303">
        <v>22</v>
      </c>
      <c r="H11" s="78">
        <v>8</v>
      </c>
      <c r="I11" s="289">
        <f t="shared" si="2"/>
        <v>4</v>
      </c>
      <c r="J11" s="78"/>
      <c r="K11" s="289" t="str">
        <f t="shared" si="3"/>
        <v/>
      </c>
      <c r="L11" s="78"/>
      <c r="M11" s="289" t="str">
        <f t="shared" si="4"/>
        <v/>
      </c>
      <c r="N11" s="78">
        <v>4</v>
      </c>
      <c r="O11" s="289">
        <f t="shared" si="5"/>
        <v>4</v>
      </c>
      <c r="P11" s="78"/>
      <c r="Q11" s="289" t="str">
        <f t="shared" si="6"/>
        <v/>
      </c>
      <c r="R11" s="78"/>
      <c r="S11" s="289" t="str">
        <f t="shared" si="7"/>
        <v/>
      </c>
      <c r="T11" s="78"/>
      <c r="U11" s="289" t="str">
        <f t="shared" si="8"/>
        <v/>
      </c>
      <c r="V11" s="78"/>
      <c r="W11" s="289" t="str">
        <f t="shared" si="9"/>
        <v/>
      </c>
      <c r="X11" s="78"/>
      <c r="Y11" s="289" t="str">
        <f t="shared" si="10"/>
        <v/>
      </c>
    </row>
    <row r="12" spans="1:25" ht="15.95" customHeight="1" x14ac:dyDescent="0.15">
      <c r="A12" s="281">
        <v>9</v>
      </c>
      <c r="B12" s="183" t="s">
        <v>12</v>
      </c>
      <c r="C12" s="184">
        <v>3</v>
      </c>
      <c r="D12" s="185" t="s">
        <v>20</v>
      </c>
      <c r="E12" s="300">
        <f t="shared" si="0"/>
        <v>28.5</v>
      </c>
      <c r="F12" s="186">
        <f t="shared" si="1"/>
        <v>9</v>
      </c>
      <c r="G12" s="303">
        <v>19.5</v>
      </c>
      <c r="H12" s="78">
        <v>4</v>
      </c>
      <c r="I12" s="289">
        <f t="shared" si="2"/>
        <v>6</v>
      </c>
      <c r="J12" s="78"/>
      <c r="K12" s="289" t="str">
        <f t="shared" si="3"/>
        <v/>
      </c>
      <c r="L12" s="78"/>
      <c r="M12" s="289" t="str">
        <f t="shared" si="4"/>
        <v/>
      </c>
      <c r="N12" s="78">
        <v>8</v>
      </c>
      <c r="O12" s="289">
        <f t="shared" si="5"/>
        <v>3</v>
      </c>
      <c r="P12" s="78"/>
      <c r="Q12" s="289" t="str">
        <f t="shared" si="6"/>
        <v/>
      </c>
      <c r="R12" s="78"/>
      <c r="S12" s="289" t="str">
        <f t="shared" si="7"/>
        <v/>
      </c>
      <c r="T12" s="78"/>
      <c r="U12" s="289" t="str">
        <f t="shared" si="8"/>
        <v/>
      </c>
      <c r="V12" s="78"/>
      <c r="W12" s="289" t="str">
        <f t="shared" si="9"/>
        <v/>
      </c>
      <c r="X12" s="78"/>
      <c r="Y12" s="289" t="str">
        <f t="shared" si="10"/>
        <v/>
      </c>
    </row>
    <row r="13" spans="1:25" ht="15.95" customHeight="1" x14ac:dyDescent="0.15">
      <c r="A13" s="281">
        <v>10</v>
      </c>
      <c r="B13" s="183" t="s">
        <v>11</v>
      </c>
      <c r="C13" s="184">
        <v>3</v>
      </c>
      <c r="D13" s="294" t="s">
        <v>20</v>
      </c>
      <c r="E13" s="300">
        <f t="shared" si="0"/>
        <v>27.5</v>
      </c>
      <c r="F13" s="186">
        <f t="shared" si="1"/>
        <v>10</v>
      </c>
      <c r="G13" s="303">
        <v>18.5</v>
      </c>
      <c r="H13" s="78">
        <v>4</v>
      </c>
      <c r="I13" s="289">
        <f t="shared" si="2"/>
        <v>6</v>
      </c>
      <c r="J13" s="78"/>
      <c r="K13" s="289" t="str">
        <f t="shared" si="3"/>
        <v/>
      </c>
      <c r="L13" s="78"/>
      <c r="M13" s="289" t="str">
        <f t="shared" si="4"/>
        <v/>
      </c>
      <c r="N13" s="78">
        <v>8</v>
      </c>
      <c r="O13" s="289">
        <f t="shared" si="5"/>
        <v>3</v>
      </c>
      <c r="P13" s="78"/>
      <c r="Q13" s="289" t="str">
        <f t="shared" si="6"/>
        <v/>
      </c>
      <c r="R13" s="78"/>
      <c r="S13" s="289" t="str">
        <f t="shared" si="7"/>
        <v/>
      </c>
      <c r="T13" s="78"/>
      <c r="U13" s="289" t="str">
        <f t="shared" si="8"/>
        <v/>
      </c>
      <c r="V13" s="78"/>
      <c r="W13" s="289" t="str">
        <f t="shared" si="9"/>
        <v/>
      </c>
      <c r="X13" s="78"/>
      <c r="Y13" s="289" t="str">
        <f t="shared" si="10"/>
        <v/>
      </c>
    </row>
    <row r="14" spans="1:25" ht="15.95" customHeight="1" x14ac:dyDescent="0.15">
      <c r="A14" s="281">
        <v>11</v>
      </c>
      <c r="B14" s="183" t="s">
        <v>325</v>
      </c>
      <c r="C14" s="79">
        <v>1</v>
      </c>
      <c r="D14" s="185" t="s">
        <v>39</v>
      </c>
      <c r="E14" s="300">
        <f t="shared" si="0"/>
        <v>21</v>
      </c>
      <c r="F14" s="186">
        <f t="shared" si="1"/>
        <v>11</v>
      </c>
      <c r="G14" s="303">
        <v>3</v>
      </c>
      <c r="H14" s="78">
        <v>8</v>
      </c>
      <c r="I14" s="289">
        <f t="shared" si="2"/>
        <v>4</v>
      </c>
      <c r="J14" s="78">
        <v>3</v>
      </c>
      <c r="K14" s="289">
        <f t="shared" si="3"/>
        <v>8</v>
      </c>
      <c r="L14" s="78"/>
      <c r="M14" s="289" t="str">
        <f t="shared" si="4"/>
        <v/>
      </c>
      <c r="N14" s="78"/>
      <c r="O14" s="289" t="str">
        <f t="shared" si="5"/>
        <v/>
      </c>
      <c r="P14" s="78">
        <v>1</v>
      </c>
      <c r="Q14" s="289">
        <f t="shared" si="6"/>
        <v>6</v>
      </c>
      <c r="R14" s="78"/>
      <c r="S14" s="289" t="str">
        <f t="shared" si="7"/>
        <v/>
      </c>
      <c r="T14" s="78"/>
      <c r="U14" s="289" t="str">
        <f t="shared" si="8"/>
        <v/>
      </c>
      <c r="V14" s="78"/>
      <c r="W14" s="289" t="str">
        <f t="shared" si="9"/>
        <v/>
      </c>
      <c r="X14" s="78"/>
      <c r="Y14" s="289" t="str">
        <f t="shared" si="10"/>
        <v/>
      </c>
    </row>
    <row r="15" spans="1:25" ht="15.95" customHeight="1" x14ac:dyDescent="0.15">
      <c r="A15" s="281">
        <v>12</v>
      </c>
      <c r="B15" s="183" t="s">
        <v>112</v>
      </c>
      <c r="C15" s="79">
        <v>2</v>
      </c>
      <c r="D15" s="185" t="s">
        <v>83</v>
      </c>
      <c r="E15" s="300">
        <f t="shared" si="0"/>
        <v>19.5</v>
      </c>
      <c r="F15" s="186">
        <f t="shared" si="1"/>
        <v>12</v>
      </c>
      <c r="G15" s="303">
        <v>8</v>
      </c>
      <c r="H15" s="78">
        <v>16</v>
      </c>
      <c r="I15" s="289">
        <f t="shared" si="2"/>
        <v>1.5</v>
      </c>
      <c r="J15" s="78">
        <v>4</v>
      </c>
      <c r="K15" s="289">
        <f t="shared" si="3"/>
        <v>6</v>
      </c>
      <c r="L15" s="78"/>
      <c r="M15" s="289" t="str">
        <f t="shared" si="4"/>
        <v/>
      </c>
      <c r="N15" s="78"/>
      <c r="O15" s="289" t="str">
        <f t="shared" si="5"/>
        <v/>
      </c>
      <c r="P15" s="78">
        <v>2</v>
      </c>
      <c r="Q15" s="289">
        <f t="shared" si="6"/>
        <v>4</v>
      </c>
      <c r="R15" s="78"/>
      <c r="S15" s="289" t="str">
        <f t="shared" si="7"/>
        <v/>
      </c>
      <c r="T15" s="78"/>
      <c r="U15" s="289" t="str">
        <f t="shared" si="8"/>
        <v/>
      </c>
      <c r="V15" s="78"/>
      <c r="W15" s="289" t="str">
        <f t="shared" si="9"/>
        <v/>
      </c>
      <c r="X15" s="78"/>
      <c r="Y15" s="289" t="str">
        <f t="shared" si="10"/>
        <v/>
      </c>
    </row>
    <row r="16" spans="1:25" ht="15.95" customHeight="1" x14ac:dyDescent="0.15">
      <c r="A16" s="281">
        <v>13</v>
      </c>
      <c r="B16" s="183" t="s">
        <v>137</v>
      </c>
      <c r="C16" s="79">
        <v>2</v>
      </c>
      <c r="D16" s="185" t="s">
        <v>83</v>
      </c>
      <c r="E16" s="300">
        <f t="shared" si="0"/>
        <v>19</v>
      </c>
      <c r="F16" s="186">
        <f t="shared" si="1"/>
        <v>13</v>
      </c>
      <c r="G16" s="303">
        <v>3</v>
      </c>
      <c r="H16" s="78">
        <v>16</v>
      </c>
      <c r="I16" s="289">
        <f t="shared" si="2"/>
        <v>1.5</v>
      </c>
      <c r="J16" s="78">
        <v>2</v>
      </c>
      <c r="K16" s="289">
        <f t="shared" si="3"/>
        <v>10.5</v>
      </c>
      <c r="L16" s="78"/>
      <c r="M16" s="289" t="str">
        <f t="shared" si="4"/>
        <v/>
      </c>
      <c r="N16" s="78"/>
      <c r="O16" s="289" t="str">
        <f t="shared" si="5"/>
        <v/>
      </c>
      <c r="P16" s="78">
        <v>2</v>
      </c>
      <c r="Q16" s="289">
        <f t="shared" si="6"/>
        <v>4</v>
      </c>
      <c r="R16" s="78"/>
      <c r="S16" s="289" t="str">
        <f t="shared" si="7"/>
        <v/>
      </c>
      <c r="T16" s="78"/>
      <c r="U16" s="289" t="str">
        <f t="shared" si="8"/>
        <v/>
      </c>
      <c r="V16" s="78"/>
      <c r="W16" s="289" t="str">
        <f t="shared" si="9"/>
        <v/>
      </c>
      <c r="X16" s="78"/>
      <c r="Y16" s="289" t="str">
        <f t="shared" si="10"/>
        <v/>
      </c>
    </row>
    <row r="17" spans="1:25" ht="15.95" customHeight="1" x14ac:dyDescent="0.15">
      <c r="A17" s="281">
        <v>14</v>
      </c>
      <c r="B17" s="183" t="s">
        <v>326</v>
      </c>
      <c r="C17" s="79">
        <v>1</v>
      </c>
      <c r="D17" s="185" t="s">
        <v>39</v>
      </c>
      <c r="E17" s="300">
        <f t="shared" si="0"/>
        <v>19</v>
      </c>
      <c r="F17" s="186">
        <f t="shared" si="1"/>
        <v>13</v>
      </c>
      <c r="G17" s="303">
        <v>4</v>
      </c>
      <c r="H17" s="78">
        <v>8</v>
      </c>
      <c r="I17" s="289">
        <f t="shared" si="2"/>
        <v>4</v>
      </c>
      <c r="J17" s="78">
        <v>3</v>
      </c>
      <c r="K17" s="289">
        <f t="shared" si="3"/>
        <v>8</v>
      </c>
      <c r="L17" s="78"/>
      <c r="M17" s="289" t="str">
        <f t="shared" si="4"/>
        <v/>
      </c>
      <c r="N17" s="78"/>
      <c r="O17" s="289" t="str">
        <f t="shared" si="5"/>
        <v/>
      </c>
      <c r="P17" s="78">
        <v>3</v>
      </c>
      <c r="Q17" s="289">
        <f t="shared" si="6"/>
        <v>3</v>
      </c>
      <c r="R17" s="78"/>
      <c r="S17" s="289" t="str">
        <f t="shared" si="7"/>
        <v/>
      </c>
      <c r="T17" s="78"/>
      <c r="U17" s="289" t="str">
        <f t="shared" si="8"/>
        <v/>
      </c>
      <c r="V17" s="78"/>
      <c r="W17" s="289" t="str">
        <f t="shared" si="9"/>
        <v/>
      </c>
      <c r="X17" s="78"/>
      <c r="Y17" s="289" t="str">
        <f t="shared" si="10"/>
        <v/>
      </c>
    </row>
    <row r="18" spans="1:25" ht="15.95" customHeight="1" x14ac:dyDescent="0.15">
      <c r="A18" s="281">
        <v>15</v>
      </c>
      <c r="B18" s="183" t="s">
        <v>72</v>
      </c>
      <c r="C18" s="79">
        <v>3</v>
      </c>
      <c r="D18" s="185" t="s">
        <v>39</v>
      </c>
      <c r="E18" s="300">
        <f t="shared" si="0"/>
        <v>16.25</v>
      </c>
      <c r="F18" s="186">
        <f t="shared" si="1"/>
        <v>15</v>
      </c>
      <c r="G18" s="303">
        <v>14.75</v>
      </c>
      <c r="H18" s="78">
        <v>16</v>
      </c>
      <c r="I18" s="289">
        <f t="shared" si="2"/>
        <v>1.5</v>
      </c>
      <c r="J18" s="78"/>
      <c r="K18" s="289" t="str">
        <f t="shared" si="3"/>
        <v/>
      </c>
      <c r="L18" s="78"/>
      <c r="M18" s="289" t="str">
        <f t="shared" si="4"/>
        <v/>
      </c>
      <c r="N18" s="78"/>
      <c r="O18" s="289" t="str">
        <f t="shared" si="5"/>
        <v/>
      </c>
      <c r="P18" s="78"/>
      <c r="Q18" s="289" t="str">
        <f t="shared" si="6"/>
        <v/>
      </c>
      <c r="R18" s="78"/>
      <c r="S18" s="289" t="str">
        <f t="shared" si="7"/>
        <v/>
      </c>
      <c r="T18" s="78"/>
      <c r="U18" s="289" t="str">
        <f t="shared" si="8"/>
        <v/>
      </c>
      <c r="V18" s="78"/>
      <c r="W18" s="289" t="str">
        <f t="shared" si="9"/>
        <v/>
      </c>
      <c r="X18" s="78"/>
      <c r="Y18" s="289" t="str">
        <f t="shared" si="10"/>
        <v/>
      </c>
    </row>
    <row r="19" spans="1:25" ht="15.95" customHeight="1" x14ac:dyDescent="0.15">
      <c r="A19" s="281">
        <v>16</v>
      </c>
      <c r="B19" s="183" t="s">
        <v>321</v>
      </c>
      <c r="C19" s="79">
        <v>3</v>
      </c>
      <c r="D19" s="185" t="s">
        <v>41</v>
      </c>
      <c r="E19" s="300">
        <f t="shared" si="0"/>
        <v>16</v>
      </c>
      <c r="F19" s="186">
        <f t="shared" si="1"/>
        <v>16</v>
      </c>
      <c r="G19" s="303">
        <v>11.5</v>
      </c>
      <c r="H19" s="78">
        <v>16</v>
      </c>
      <c r="I19" s="289">
        <f t="shared" si="2"/>
        <v>1.5</v>
      </c>
      <c r="J19" s="78"/>
      <c r="K19" s="289" t="str">
        <f t="shared" si="3"/>
        <v/>
      </c>
      <c r="L19" s="78"/>
      <c r="M19" s="289" t="str">
        <f t="shared" si="4"/>
        <v/>
      </c>
      <c r="N19" s="78">
        <v>8</v>
      </c>
      <c r="O19" s="289">
        <f t="shared" si="5"/>
        <v>3</v>
      </c>
      <c r="P19" s="78"/>
      <c r="Q19" s="289" t="str">
        <f t="shared" si="6"/>
        <v/>
      </c>
      <c r="R19" s="78"/>
      <c r="S19" s="289" t="str">
        <f t="shared" si="7"/>
        <v/>
      </c>
      <c r="T19" s="78"/>
      <c r="U19" s="289" t="str">
        <f t="shared" si="8"/>
        <v/>
      </c>
      <c r="V19" s="78"/>
      <c r="W19" s="289" t="str">
        <f t="shared" si="9"/>
        <v/>
      </c>
      <c r="X19" s="78"/>
      <c r="Y19" s="289" t="str">
        <f t="shared" si="10"/>
        <v/>
      </c>
    </row>
    <row r="20" spans="1:25" ht="15.95" customHeight="1" x14ac:dyDescent="0.15">
      <c r="A20" s="281">
        <v>17</v>
      </c>
      <c r="B20" s="183" t="s">
        <v>73</v>
      </c>
      <c r="C20" s="79">
        <v>3</v>
      </c>
      <c r="D20" s="187" t="s">
        <v>41</v>
      </c>
      <c r="E20" s="301">
        <f t="shared" si="0"/>
        <v>16</v>
      </c>
      <c r="F20" s="186">
        <f t="shared" si="1"/>
        <v>16</v>
      </c>
      <c r="G20" s="303">
        <v>11.5</v>
      </c>
      <c r="H20" s="78">
        <v>16</v>
      </c>
      <c r="I20" s="289">
        <f t="shared" si="2"/>
        <v>1.5</v>
      </c>
      <c r="J20" s="78"/>
      <c r="K20" s="289" t="str">
        <f t="shared" si="3"/>
        <v/>
      </c>
      <c r="L20" s="78"/>
      <c r="M20" s="289" t="str">
        <f t="shared" si="4"/>
        <v/>
      </c>
      <c r="N20" s="78">
        <v>8</v>
      </c>
      <c r="O20" s="289">
        <f t="shared" si="5"/>
        <v>3</v>
      </c>
      <c r="P20" s="78"/>
      <c r="Q20" s="289" t="str">
        <f t="shared" si="6"/>
        <v/>
      </c>
      <c r="R20" s="78"/>
      <c r="S20" s="289" t="str">
        <f t="shared" si="7"/>
        <v/>
      </c>
      <c r="T20" s="78"/>
      <c r="U20" s="289" t="str">
        <f t="shared" si="8"/>
        <v/>
      </c>
      <c r="V20" s="78"/>
      <c r="W20" s="289" t="str">
        <f t="shared" si="9"/>
        <v/>
      </c>
      <c r="X20" s="78"/>
      <c r="Y20" s="289" t="str">
        <f t="shared" si="10"/>
        <v/>
      </c>
    </row>
    <row r="21" spans="1:25" ht="15.95" customHeight="1" x14ac:dyDescent="0.15">
      <c r="A21" s="281">
        <v>18</v>
      </c>
      <c r="B21" s="183" t="s">
        <v>159</v>
      </c>
      <c r="C21" s="79">
        <v>1</v>
      </c>
      <c r="D21" s="187" t="s">
        <v>83</v>
      </c>
      <c r="E21" s="301">
        <f t="shared" si="0"/>
        <v>15.5</v>
      </c>
      <c r="F21" s="186">
        <f t="shared" si="1"/>
        <v>18</v>
      </c>
      <c r="G21" s="303">
        <v>6</v>
      </c>
      <c r="H21" s="78">
        <v>16</v>
      </c>
      <c r="I21" s="289">
        <f t="shared" si="2"/>
        <v>1.5</v>
      </c>
      <c r="J21" s="78">
        <v>4</v>
      </c>
      <c r="K21" s="289">
        <f t="shared" si="3"/>
        <v>6</v>
      </c>
      <c r="L21" s="78"/>
      <c r="M21" s="289" t="str">
        <f t="shared" si="4"/>
        <v/>
      </c>
      <c r="N21" s="78"/>
      <c r="O21" s="289" t="str">
        <f t="shared" si="5"/>
        <v/>
      </c>
      <c r="P21" s="78">
        <v>4</v>
      </c>
      <c r="Q21" s="289">
        <f t="shared" si="6"/>
        <v>2</v>
      </c>
      <c r="R21" s="78"/>
      <c r="S21" s="289" t="str">
        <f t="shared" si="7"/>
        <v/>
      </c>
      <c r="T21" s="78"/>
      <c r="U21" s="289" t="str">
        <f t="shared" si="8"/>
        <v/>
      </c>
      <c r="V21" s="78"/>
      <c r="W21" s="289" t="str">
        <f t="shared" si="9"/>
        <v/>
      </c>
      <c r="X21" s="78"/>
      <c r="Y21" s="289" t="str">
        <f t="shared" si="10"/>
        <v/>
      </c>
    </row>
    <row r="22" spans="1:25" ht="15.95" customHeight="1" x14ac:dyDescent="0.15">
      <c r="A22" s="281">
        <v>19</v>
      </c>
      <c r="B22" s="183" t="s">
        <v>113</v>
      </c>
      <c r="C22" s="79">
        <v>3</v>
      </c>
      <c r="D22" s="187" t="s">
        <v>83</v>
      </c>
      <c r="E22" s="301">
        <f t="shared" si="0"/>
        <v>14.5</v>
      </c>
      <c r="F22" s="186">
        <f t="shared" si="1"/>
        <v>19</v>
      </c>
      <c r="G22" s="303">
        <v>6.5</v>
      </c>
      <c r="H22" s="78">
        <v>8</v>
      </c>
      <c r="I22" s="289">
        <f t="shared" si="2"/>
        <v>4</v>
      </c>
      <c r="J22" s="78"/>
      <c r="K22" s="289" t="str">
        <f t="shared" si="3"/>
        <v/>
      </c>
      <c r="L22" s="78"/>
      <c r="M22" s="289" t="str">
        <f t="shared" si="4"/>
        <v/>
      </c>
      <c r="N22" s="78">
        <v>4</v>
      </c>
      <c r="O22" s="289">
        <f t="shared" si="5"/>
        <v>4</v>
      </c>
      <c r="P22" s="78"/>
      <c r="Q22" s="289" t="str">
        <f t="shared" si="6"/>
        <v/>
      </c>
      <c r="R22" s="78"/>
      <c r="S22" s="289" t="str">
        <f t="shared" si="7"/>
        <v/>
      </c>
      <c r="T22" s="78"/>
      <c r="U22" s="289" t="str">
        <f t="shared" si="8"/>
        <v/>
      </c>
      <c r="V22" s="78"/>
      <c r="W22" s="289" t="str">
        <f t="shared" si="9"/>
        <v/>
      </c>
      <c r="X22" s="78"/>
      <c r="Y22" s="289" t="str">
        <f t="shared" si="10"/>
        <v/>
      </c>
    </row>
    <row r="23" spans="1:25" ht="15.95" customHeight="1" x14ac:dyDescent="0.15">
      <c r="A23" s="281">
        <v>20</v>
      </c>
      <c r="B23" s="183" t="s">
        <v>100</v>
      </c>
      <c r="C23" s="79">
        <v>2</v>
      </c>
      <c r="D23" s="187" t="s">
        <v>136</v>
      </c>
      <c r="E23" s="301">
        <f t="shared" si="0"/>
        <v>14.5</v>
      </c>
      <c r="F23" s="186">
        <f t="shared" si="1"/>
        <v>19</v>
      </c>
      <c r="G23" s="303">
        <v>10.75</v>
      </c>
      <c r="H23" s="78">
        <v>24</v>
      </c>
      <c r="I23" s="289">
        <f t="shared" si="2"/>
        <v>0.75</v>
      </c>
      <c r="J23" s="78"/>
      <c r="K23" s="289" t="str">
        <f t="shared" si="3"/>
        <v/>
      </c>
      <c r="L23" s="78"/>
      <c r="M23" s="289" t="str">
        <f t="shared" si="4"/>
        <v/>
      </c>
      <c r="N23" s="78">
        <v>8</v>
      </c>
      <c r="O23" s="289">
        <f t="shared" si="5"/>
        <v>3</v>
      </c>
      <c r="P23" s="78"/>
      <c r="Q23" s="289" t="str">
        <f t="shared" si="6"/>
        <v/>
      </c>
      <c r="R23" s="78"/>
      <c r="S23" s="289" t="str">
        <f t="shared" si="7"/>
        <v/>
      </c>
      <c r="T23" s="78"/>
      <c r="U23" s="289" t="str">
        <f t="shared" si="8"/>
        <v/>
      </c>
      <c r="V23" s="78"/>
      <c r="W23" s="289" t="str">
        <f t="shared" si="9"/>
        <v/>
      </c>
      <c r="X23" s="78"/>
      <c r="Y23" s="289" t="str">
        <f t="shared" si="10"/>
        <v/>
      </c>
    </row>
    <row r="24" spans="1:25" ht="15.95" customHeight="1" x14ac:dyDescent="0.15">
      <c r="A24" s="281">
        <v>21</v>
      </c>
      <c r="B24" s="183" t="s">
        <v>111</v>
      </c>
      <c r="C24" s="79">
        <v>2</v>
      </c>
      <c r="D24" s="187" t="s">
        <v>5</v>
      </c>
      <c r="E24" s="301">
        <f t="shared" si="0"/>
        <v>13.5</v>
      </c>
      <c r="F24" s="186">
        <f t="shared" si="1"/>
        <v>21</v>
      </c>
      <c r="G24" s="303">
        <v>8</v>
      </c>
      <c r="H24" s="78">
        <v>16</v>
      </c>
      <c r="I24" s="289">
        <f t="shared" si="2"/>
        <v>1.5</v>
      </c>
      <c r="J24" s="78">
        <v>8</v>
      </c>
      <c r="K24" s="289">
        <f t="shared" si="3"/>
        <v>4</v>
      </c>
      <c r="L24" s="78"/>
      <c r="M24" s="289" t="str">
        <f t="shared" si="4"/>
        <v/>
      </c>
      <c r="N24" s="78"/>
      <c r="O24" s="289" t="str">
        <f t="shared" si="5"/>
        <v/>
      </c>
      <c r="P24" s="78"/>
      <c r="Q24" s="289" t="str">
        <f t="shared" si="6"/>
        <v/>
      </c>
      <c r="R24" s="78"/>
      <c r="S24" s="289" t="str">
        <f t="shared" si="7"/>
        <v/>
      </c>
      <c r="T24" s="78"/>
      <c r="U24" s="289" t="str">
        <f t="shared" si="8"/>
        <v/>
      </c>
      <c r="V24" s="78"/>
      <c r="W24" s="289" t="str">
        <f t="shared" si="9"/>
        <v/>
      </c>
      <c r="X24" s="78"/>
      <c r="Y24" s="289" t="str">
        <f t="shared" si="10"/>
        <v/>
      </c>
    </row>
    <row r="25" spans="1:25" ht="15.95" customHeight="1" x14ac:dyDescent="0.15">
      <c r="A25" s="281">
        <v>22</v>
      </c>
      <c r="B25" s="183" t="s">
        <v>102</v>
      </c>
      <c r="C25" s="79">
        <v>2</v>
      </c>
      <c r="D25" s="187" t="s">
        <v>83</v>
      </c>
      <c r="E25" s="301">
        <f t="shared" si="0"/>
        <v>13</v>
      </c>
      <c r="F25" s="186">
        <f t="shared" si="1"/>
        <v>22</v>
      </c>
      <c r="G25" s="303">
        <v>7.5</v>
      </c>
      <c r="H25" s="78">
        <v>16</v>
      </c>
      <c r="I25" s="289">
        <f t="shared" si="2"/>
        <v>1.5</v>
      </c>
      <c r="J25" s="78">
        <v>8</v>
      </c>
      <c r="K25" s="289">
        <f t="shared" si="3"/>
        <v>4</v>
      </c>
      <c r="L25" s="78"/>
      <c r="M25" s="289" t="str">
        <f t="shared" si="4"/>
        <v/>
      </c>
      <c r="N25" s="78"/>
      <c r="O25" s="289" t="str">
        <f t="shared" si="5"/>
        <v/>
      </c>
      <c r="P25" s="78"/>
      <c r="Q25" s="289" t="str">
        <f t="shared" si="6"/>
        <v/>
      </c>
      <c r="R25" s="78"/>
      <c r="S25" s="289" t="str">
        <f t="shared" si="7"/>
        <v/>
      </c>
      <c r="T25" s="78"/>
      <c r="U25" s="289" t="str">
        <f t="shared" si="8"/>
        <v/>
      </c>
      <c r="V25" s="78"/>
      <c r="W25" s="289" t="str">
        <f t="shared" si="9"/>
        <v/>
      </c>
      <c r="X25" s="78"/>
      <c r="Y25" s="289" t="str">
        <f t="shared" si="10"/>
        <v/>
      </c>
    </row>
    <row r="26" spans="1:25" ht="15.95" customHeight="1" x14ac:dyDescent="0.15">
      <c r="A26" s="281">
        <v>23</v>
      </c>
      <c r="B26" s="183" t="s">
        <v>174</v>
      </c>
      <c r="C26" s="79">
        <v>1</v>
      </c>
      <c r="D26" s="187" t="s">
        <v>83</v>
      </c>
      <c r="E26" s="301">
        <f t="shared" si="0"/>
        <v>12.5</v>
      </c>
      <c r="F26" s="186">
        <f t="shared" si="1"/>
        <v>23</v>
      </c>
      <c r="G26" s="303">
        <v>5</v>
      </c>
      <c r="H26" s="78">
        <v>16</v>
      </c>
      <c r="I26" s="289">
        <f t="shared" si="2"/>
        <v>1.5</v>
      </c>
      <c r="J26" s="78">
        <v>8</v>
      </c>
      <c r="K26" s="289">
        <f t="shared" si="3"/>
        <v>4</v>
      </c>
      <c r="L26" s="78"/>
      <c r="M26" s="289" t="str">
        <f t="shared" si="4"/>
        <v/>
      </c>
      <c r="N26" s="78"/>
      <c r="O26" s="289" t="str">
        <f t="shared" si="5"/>
        <v/>
      </c>
      <c r="P26" s="78">
        <v>4</v>
      </c>
      <c r="Q26" s="289">
        <f t="shared" si="6"/>
        <v>2</v>
      </c>
      <c r="R26" s="78"/>
      <c r="S26" s="289" t="str">
        <f t="shared" si="7"/>
        <v/>
      </c>
      <c r="T26" s="78"/>
      <c r="U26" s="289" t="str">
        <f t="shared" si="8"/>
        <v/>
      </c>
      <c r="V26" s="78"/>
      <c r="W26" s="289" t="str">
        <f t="shared" si="9"/>
        <v/>
      </c>
      <c r="X26" s="78"/>
      <c r="Y26" s="289" t="str">
        <f t="shared" si="10"/>
        <v/>
      </c>
    </row>
    <row r="27" spans="1:25" ht="15.95" customHeight="1" x14ac:dyDescent="0.15">
      <c r="A27" s="281">
        <v>24</v>
      </c>
      <c r="B27" s="183" t="s">
        <v>327</v>
      </c>
      <c r="C27" s="79">
        <v>1</v>
      </c>
      <c r="D27" s="187" t="s">
        <v>39</v>
      </c>
      <c r="E27" s="301">
        <f t="shared" si="0"/>
        <v>12</v>
      </c>
      <c r="F27" s="186">
        <f t="shared" si="1"/>
        <v>24</v>
      </c>
      <c r="G27" s="303">
        <v>4</v>
      </c>
      <c r="H27" s="78">
        <v>8</v>
      </c>
      <c r="I27" s="289">
        <f t="shared" si="2"/>
        <v>4</v>
      </c>
      <c r="J27" s="78">
        <v>8</v>
      </c>
      <c r="K27" s="289">
        <f t="shared" si="3"/>
        <v>4</v>
      </c>
      <c r="L27" s="78"/>
      <c r="M27" s="289" t="str">
        <f t="shared" si="4"/>
        <v/>
      </c>
      <c r="N27" s="78"/>
      <c r="O27" s="289" t="str">
        <f t="shared" si="5"/>
        <v/>
      </c>
      <c r="P27" s="78"/>
      <c r="Q27" s="289" t="str">
        <f t="shared" si="6"/>
        <v/>
      </c>
      <c r="R27" s="78"/>
      <c r="S27" s="289" t="str">
        <f t="shared" si="7"/>
        <v/>
      </c>
      <c r="T27" s="78"/>
      <c r="U27" s="289" t="str">
        <f t="shared" si="8"/>
        <v/>
      </c>
      <c r="V27" s="78"/>
      <c r="W27" s="289" t="str">
        <f t="shared" si="9"/>
        <v/>
      </c>
      <c r="X27" s="78"/>
      <c r="Y27" s="289" t="str">
        <f t="shared" si="10"/>
        <v/>
      </c>
    </row>
    <row r="28" spans="1:25" ht="15.95" customHeight="1" x14ac:dyDescent="0.15">
      <c r="A28" s="281">
        <v>25</v>
      </c>
      <c r="B28" s="183" t="s">
        <v>160</v>
      </c>
      <c r="C28" s="79">
        <v>1</v>
      </c>
      <c r="D28" s="187" t="s">
        <v>83</v>
      </c>
      <c r="E28" s="301">
        <f t="shared" si="0"/>
        <v>10.5</v>
      </c>
      <c r="F28" s="186">
        <f t="shared" si="1"/>
        <v>25</v>
      </c>
      <c r="G28" s="303">
        <v>5</v>
      </c>
      <c r="H28" s="78">
        <v>16</v>
      </c>
      <c r="I28" s="289">
        <f t="shared" si="2"/>
        <v>1.5</v>
      </c>
      <c r="J28" s="78">
        <v>8</v>
      </c>
      <c r="K28" s="289">
        <f t="shared" si="3"/>
        <v>4</v>
      </c>
      <c r="L28" s="78"/>
      <c r="M28" s="289" t="str">
        <f t="shared" si="4"/>
        <v/>
      </c>
      <c r="N28" s="78"/>
      <c r="O28" s="289" t="str">
        <f t="shared" si="5"/>
        <v/>
      </c>
      <c r="P28" s="78"/>
      <c r="Q28" s="289" t="str">
        <f t="shared" si="6"/>
        <v/>
      </c>
      <c r="R28" s="78"/>
      <c r="S28" s="289" t="str">
        <f t="shared" si="7"/>
        <v/>
      </c>
      <c r="T28" s="78"/>
      <c r="U28" s="289" t="str">
        <f t="shared" si="8"/>
        <v/>
      </c>
      <c r="V28" s="78"/>
      <c r="W28" s="289" t="str">
        <f t="shared" si="9"/>
        <v/>
      </c>
      <c r="X28" s="78"/>
      <c r="Y28" s="289" t="str">
        <f t="shared" si="10"/>
        <v/>
      </c>
    </row>
    <row r="29" spans="1:25" ht="15.95" customHeight="1" x14ac:dyDescent="0.15">
      <c r="A29" s="281">
        <v>26</v>
      </c>
      <c r="B29" s="183" t="s">
        <v>328</v>
      </c>
      <c r="C29" s="79">
        <v>1</v>
      </c>
      <c r="D29" s="187" t="s">
        <v>39</v>
      </c>
      <c r="E29" s="301">
        <f t="shared" si="0"/>
        <v>8.5</v>
      </c>
      <c r="F29" s="186">
        <f t="shared" si="1"/>
        <v>26</v>
      </c>
      <c r="G29" s="303">
        <v>0</v>
      </c>
      <c r="H29" s="78">
        <v>16</v>
      </c>
      <c r="I29" s="289">
        <f t="shared" si="2"/>
        <v>1.5</v>
      </c>
      <c r="J29" s="78">
        <v>8</v>
      </c>
      <c r="K29" s="289">
        <f t="shared" si="3"/>
        <v>4</v>
      </c>
      <c r="L29" s="78"/>
      <c r="M29" s="289" t="str">
        <f t="shared" si="4"/>
        <v/>
      </c>
      <c r="N29" s="78"/>
      <c r="O29" s="289" t="str">
        <f t="shared" si="5"/>
        <v/>
      </c>
      <c r="P29" s="78">
        <v>3</v>
      </c>
      <c r="Q29" s="289">
        <f t="shared" si="6"/>
        <v>3</v>
      </c>
      <c r="R29" s="78"/>
      <c r="S29" s="289" t="str">
        <f t="shared" si="7"/>
        <v/>
      </c>
      <c r="T29" s="78"/>
      <c r="U29" s="289" t="str">
        <f t="shared" si="8"/>
        <v/>
      </c>
      <c r="V29" s="78"/>
      <c r="W29" s="289" t="str">
        <f t="shared" si="9"/>
        <v/>
      </c>
      <c r="X29" s="78"/>
      <c r="Y29" s="289" t="str">
        <f t="shared" si="10"/>
        <v/>
      </c>
    </row>
    <row r="30" spans="1:25" ht="15.95" customHeight="1" x14ac:dyDescent="0.15">
      <c r="A30" s="281">
        <v>27</v>
      </c>
      <c r="B30" s="183" t="s">
        <v>169</v>
      </c>
      <c r="C30" s="79">
        <v>2</v>
      </c>
      <c r="D30" s="185" t="s">
        <v>170</v>
      </c>
      <c r="E30" s="301">
        <f t="shared" si="0"/>
        <v>8.25</v>
      </c>
      <c r="F30" s="186">
        <f t="shared" si="1"/>
        <v>27</v>
      </c>
      <c r="G30" s="303">
        <v>6.75</v>
      </c>
      <c r="H30" s="78"/>
      <c r="I30" s="289" t="str">
        <f t="shared" si="2"/>
        <v/>
      </c>
      <c r="J30" s="78">
        <v>16</v>
      </c>
      <c r="K30" s="289">
        <f t="shared" si="3"/>
        <v>1.5</v>
      </c>
      <c r="L30" s="78"/>
      <c r="M30" s="289" t="str">
        <f t="shared" si="4"/>
        <v/>
      </c>
      <c r="N30" s="78"/>
      <c r="O30" s="289" t="str">
        <f t="shared" si="5"/>
        <v/>
      </c>
      <c r="P30" s="78"/>
      <c r="Q30" s="289" t="str">
        <f t="shared" si="6"/>
        <v/>
      </c>
      <c r="R30" s="78"/>
      <c r="S30" s="289" t="str">
        <f t="shared" si="7"/>
        <v/>
      </c>
      <c r="T30" s="78"/>
      <c r="U30" s="289" t="str">
        <f t="shared" si="8"/>
        <v/>
      </c>
      <c r="V30" s="78"/>
      <c r="W30" s="289" t="str">
        <f t="shared" si="9"/>
        <v/>
      </c>
      <c r="X30" s="78"/>
      <c r="Y30" s="289" t="str">
        <f t="shared" si="10"/>
        <v/>
      </c>
    </row>
    <row r="31" spans="1:25" ht="15.95" customHeight="1" x14ac:dyDescent="0.15">
      <c r="A31" s="281">
        <v>28</v>
      </c>
      <c r="B31" s="183" t="s">
        <v>323</v>
      </c>
      <c r="C31" s="79">
        <v>2</v>
      </c>
      <c r="D31" s="185" t="s">
        <v>39</v>
      </c>
      <c r="E31" s="301">
        <f t="shared" si="0"/>
        <v>8</v>
      </c>
      <c r="F31" s="186">
        <f t="shared" si="1"/>
        <v>28</v>
      </c>
      <c r="G31" s="303">
        <v>0</v>
      </c>
      <c r="H31" s="78">
        <v>8</v>
      </c>
      <c r="I31" s="289">
        <f t="shared" si="2"/>
        <v>4</v>
      </c>
      <c r="J31" s="78">
        <v>8</v>
      </c>
      <c r="K31" s="289">
        <f t="shared" si="3"/>
        <v>4</v>
      </c>
      <c r="L31" s="78"/>
      <c r="M31" s="289" t="str">
        <f t="shared" si="4"/>
        <v/>
      </c>
      <c r="N31" s="78"/>
      <c r="O31" s="289" t="str">
        <f t="shared" si="5"/>
        <v/>
      </c>
      <c r="P31" s="78"/>
      <c r="Q31" s="289" t="str">
        <f t="shared" si="6"/>
        <v/>
      </c>
      <c r="R31" s="78"/>
      <c r="S31" s="289" t="str">
        <f t="shared" si="7"/>
        <v/>
      </c>
      <c r="T31" s="78"/>
      <c r="U31" s="289" t="str">
        <f t="shared" si="8"/>
        <v/>
      </c>
      <c r="V31" s="78"/>
      <c r="W31" s="289" t="str">
        <f t="shared" si="9"/>
        <v/>
      </c>
      <c r="X31" s="78"/>
      <c r="Y31" s="289" t="str">
        <f t="shared" si="10"/>
        <v/>
      </c>
    </row>
    <row r="32" spans="1:25" ht="15.95" customHeight="1" x14ac:dyDescent="0.15">
      <c r="A32" s="281">
        <v>29</v>
      </c>
      <c r="B32" s="183" t="s">
        <v>324</v>
      </c>
      <c r="C32" s="79">
        <v>1</v>
      </c>
      <c r="D32" s="185" t="s">
        <v>39</v>
      </c>
      <c r="E32" s="301">
        <f t="shared" si="0"/>
        <v>8</v>
      </c>
      <c r="F32" s="186">
        <f t="shared" si="1"/>
        <v>28</v>
      </c>
      <c r="G32" s="303">
        <v>0</v>
      </c>
      <c r="H32" s="78">
        <v>8</v>
      </c>
      <c r="I32" s="289">
        <f t="shared" si="2"/>
        <v>4</v>
      </c>
      <c r="J32" s="78">
        <v>8</v>
      </c>
      <c r="K32" s="289">
        <f t="shared" si="3"/>
        <v>4</v>
      </c>
      <c r="L32" s="78"/>
      <c r="M32" s="289" t="str">
        <f t="shared" si="4"/>
        <v/>
      </c>
      <c r="N32" s="78"/>
      <c r="O32" s="289" t="str">
        <f t="shared" si="5"/>
        <v/>
      </c>
      <c r="P32" s="78"/>
      <c r="Q32" s="289" t="str">
        <f t="shared" si="6"/>
        <v/>
      </c>
      <c r="R32" s="78"/>
      <c r="S32" s="289" t="str">
        <f t="shared" si="7"/>
        <v/>
      </c>
      <c r="T32" s="78"/>
      <c r="U32" s="289" t="str">
        <f t="shared" si="8"/>
        <v/>
      </c>
      <c r="V32" s="78"/>
      <c r="W32" s="289" t="str">
        <f t="shared" si="9"/>
        <v/>
      </c>
      <c r="X32" s="78"/>
      <c r="Y32" s="289" t="str">
        <f t="shared" si="10"/>
        <v/>
      </c>
    </row>
    <row r="33" spans="1:25" ht="15.95" customHeight="1" x14ac:dyDescent="0.15">
      <c r="A33" s="281">
        <v>30</v>
      </c>
      <c r="B33" s="183" t="s">
        <v>238</v>
      </c>
      <c r="C33" s="79">
        <v>2</v>
      </c>
      <c r="D33" s="185" t="s">
        <v>239</v>
      </c>
      <c r="E33" s="301">
        <f t="shared" si="0"/>
        <v>7.5</v>
      </c>
      <c r="F33" s="186">
        <f t="shared" si="1"/>
        <v>30</v>
      </c>
      <c r="G33" s="303">
        <v>3</v>
      </c>
      <c r="H33" s="78"/>
      <c r="I33" s="289" t="str">
        <f t="shared" si="2"/>
        <v/>
      </c>
      <c r="J33" s="78">
        <v>16</v>
      </c>
      <c r="K33" s="289">
        <f t="shared" si="3"/>
        <v>1.5</v>
      </c>
      <c r="L33" s="78"/>
      <c r="M33" s="289" t="str">
        <f t="shared" si="4"/>
        <v/>
      </c>
      <c r="N33" s="78">
        <v>8</v>
      </c>
      <c r="O33" s="289">
        <f t="shared" si="5"/>
        <v>3</v>
      </c>
      <c r="P33" s="78"/>
      <c r="Q33" s="289" t="str">
        <f t="shared" si="6"/>
        <v/>
      </c>
      <c r="R33" s="78"/>
      <c r="S33" s="289" t="str">
        <f t="shared" si="7"/>
        <v/>
      </c>
      <c r="T33" s="78"/>
      <c r="U33" s="289" t="str">
        <f t="shared" si="8"/>
        <v/>
      </c>
      <c r="V33" s="78"/>
      <c r="W33" s="289" t="str">
        <f t="shared" si="9"/>
        <v/>
      </c>
      <c r="X33" s="78"/>
      <c r="Y33" s="289" t="str">
        <f t="shared" si="10"/>
        <v/>
      </c>
    </row>
    <row r="34" spans="1:25" ht="15.95" customHeight="1" x14ac:dyDescent="0.15">
      <c r="A34" s="281">
        <v>31</v>
      </c>
      <c r="B34" s="183" t="s">
        <v>378</v>
      </c>
      <c r="C34" s="79" t="s">
        <v>361</v>
      </c>
      <c r="D34" s="185" t="s">
        <v>413</v>
      </c>
      <c r="E34" s="301">
        <f t="shared" si="0"/>
        <v>7</v>
      </c>
      <c r="F34" s="186">
        <f t="shared" si="1"/>
        <v>31</v>
      </c>
      <c r="G34" s="303">
        <v>0</v>
      </c>
      <c r="H34" s="78"/>
      <c r="I34" s="289" t="str">
        <f t="shared" si="2"/>
        <v/>
      </c>
      <c r="J34" s="78"/>
      <c r="K34" s="289" t="str">
        <f t="shared" si="3"/>
        <v/>
      </c>
      <c r="L34" s="78"/>
      <c r="M34" s="289" t="str">
        <f t="shared" si="4"/>
        <v/>
      </c>
      <c r="N34" s="78"/>
      <c r="O34" s="289" t="str">
        <f t="shared" si="5"/>
        <v/>
      </c>
      <c r="P34" s="78"/>
      <c r="Q34" s="289" t="str">
        <f t="shared" si="6"/>
        <v/>
      </c>
      <c r="R34" s="78">
        <v>2</v>
      </c>
      <c r="S34" s="289">
        <f t="shared" si="7"/>
        <v>3</v>
      </c>
      <c r="T34" s="78">
        <v>1</v>
      </c>
      <c r="U34" s="289">
        <f t="shared" si="8"/>
        <v>4</v>
      </c>
      <c r="V34" s="78"/>
      <c r="W34" s="289" t="str">
        <f t="shared" si="9"/>
        <v/>
      </c>
      <c r="X34" s="78"/>
      <c r="Y34" s="289" t="str">
        <f t="shared" si="10"/>
        <v/>
      </c>
    </row>
    <row r="35" spans="1:25" ht="15.95" customHeight="1" x14ac:dyDescent="0.15">
      <c r="A35" s="281">
        <v>32</v>
      </c>
      <c r="B35" s="183" t="s">
        <v>379</v>
      </c>
      <c r="C35" s="79" t="s">
        <v>367</v>
      </c>
      <c r="D35" s="185" t="s">
        <v>418</v>
      </c>
      <c r="E35" s="301">
        <f t="shared" si="0"/>
        <v>7</v>
      </c>
      <c r="F35" s="186">
        <f t="shared" si="1"/>
        <v>31</v>
      </c>
      <c r="G35" s="303">
        <v>0</v>
      </c>
      <c r="H35" s="78"/>
      <c r="I35" s="289" t="str">
        <f t="shared" si="2"/>
        <v/>
      </c>
      <c r="J35" s="78"/>
      <c r="K35" s="289" t="str">
        <f t="shared" si="3"/>
        <v/>
      </c>
      <c r="L35" s="78"/>
      <c r="M35" s="289" t="str">
        <f t="shared" si="4"/>
        <v/>
      </c>
      <c r="N35" s="78"/>
      <c r="O35" s="289" t="str">
        <f t="shared" si="5"/>
        <v/>
      </c>
      <c r="P35" s="78"/>
      <c r="Q35" s="289" t="str">
        <f t="shared" si="6"/>
        <v/>
      </c>
      <c r="R35" s="78">
        <v>2</v>
      </c>
      <c r="S35" s="289">
        <f t="shared" si="7"/>
        <v>3</v>
      </c>
      <c r="T35" s="78">
        <v>1</v>
      </c>
      <c r="U35" s="289">
        <f t="shared" si="8"/>
        <v>4</v>
      </c>
      <c r="V35" s="78"/>
      <c r="W35" s="289" t="str">
        <f t="shared" si="9"/>
        <v/>
      </c>
      <c r="X35" s="78"/>
      <c r="Y35" s="289" t="str">
        <f t="shared" si="10"/>
        <v/>
      </c>
    </row>
    <row r="36" spans="1:25" ht="15.95" customHeight="1" x14ac:dyDescent="0.15">
      <c r="A36" s="281">
        <v>33</v>
      </c>
      <c r="B36" s="183" t="s">
        <v>173</v>
      </c>
      <c r="C36" s="79">
        <v>1</v>
      </c>
      <c r="D36" s="185" t="s">
        <v>301</v>
      </c>
      <c r="E36" s="301">
        <f t="shared" ref="E36:E67" si="11">SUM(G36,I36,K36,M36,O36,Q36,W36,Y36,S36,U36,)</f>
        <v>6.5</v>
      </c>
      <c r="F36" s="186">
        <f t="shared" ref="F36:F67" si="12">RANK(E36,$E$4:$E$116,0)</f>
        <v>33</v>
      </c>
      <c r="G36" s="303">
        <v>5</v>
      </c>
      <c r="H36" s="78"/>
      <c r="I36" s="289" t="str">
        <f t="shared" ref="I36:I67" si="13">IF(H36="","",VLOOKUP(H36,H$119:I$133,2))</f>
        <v/>
      </c>
      <c r="J36" s="78">
        <v>16</v>
      </c>
      <c r="K36" s="289">
        <f t="shared" ref="K36:K67" si="14">IF(J36="","",VLOOKUP(J36,J$119:K$133,2))</f>
        <v>1.5</v>
      </c>
      <c r="L36" s="78"/>
      <c r="M36" s="289" t="str">
        <f t="shared" ref="M36:M67" si="15">IF(L36="","",VLOOKUP(L36,L$119:M$133,2))</f>
        <v/>
      </c>
      <c r="N36" s="78"/>
      <c r="O36" s="289" t="str">
        <f t="shared" ref="O36:O67" si="16">IF(N36="","",VLOOKUP(N36,N$119:O$133,2))</f>
        <v/>
      </c>
      <c r="P36" s="78"/>
      <c r="Q36" s="289" t="str">
        <f t="shared" ref="Q36:Q67" si="17">IF(P36="","",VLOOKUP(P36,P$119:Q$133,2))</f>
        <v/>
      </c>
      <c r="R36" s="78"/>
      <c r="S36" s="289" t="str">
        <f t="shared" ref="S36:S67" si="18">IF(R36="","",VLOOKUP(R36,R$119:S$133,2))</f>
        <v/>
      </c>
      <c r="T36" s="78"/>
      <c r="U36" s="289" t="str">
        <f t="shared" ref="U36:U67" si="19">IF(T36="","",VLOOKUP(T36,T$119:U$133,2))</f>
        <v/>
      </c>
      <c r="V36" s="78"/>
      <c r="W36" s="289" t="str">
        <f t="shared" ref="W36:W67" si="20">IF(V36="","",VLOOKUP(V36,V$119:W$133,2))</f>
        <v/>
      </c>
      <c r="X36" s="78"/>
      <c r="Y36" s="289" t="str">
        <f t="shared" ref="Y36:Y67" si="21">IF(X36="","",VLOOKUP(X36,X$119:Y$133,2))</f>
        <v/>
      </c>
    </row>
    <row r="37" spans="1:25" ht="15.95" customHeight="1" x14ac:dyDescent="0.15">
      <c r="A37" s="281">
        <v>34</v>
      </c>
      <c r="B37" s="183" t="s">
        <v>171</v>
      </c>
      <c r="C37" s="79">
        <v>3</v>
      </c>
      <c r="D37" s="185" t="s">
        <v>172</v>
      </c>
      <c r="E37" s="301">
        <f t="shared" si="11"/>
        <v>6</v>
      </c>
      <c r="F37" s="186">
        <f t="shared" si="12"/>
        <v>34</v>
      </c>
      <c r="G37" s="303">
        <v>6</v>
      </c>
      <c r="H37" s="78"/>
      <c r="I37" s="289" t="str">
        <f t="shared" si="13"/>
        <v/>
      </c>
      <c r="J37" s="78"/>
      <c r="K37" s="289" t="str">
        <f t="shared" si="14"/>
        <v/>
      </c>
      <c r="L37" s="78"/>
      <c r="M37" s="289" t="str">
        <f t="shared" si="15"/>
        <v/>
      </c>
      <c r="N37" s="78"/>
      <c r="O37" s="289" t="str">
        <f t="shared" si="16"/>
        <v/>
      </c>
      <c r="P37" s="78"/>
      <c r="Q37" s="289" t="str">
        <f t="shared" si="17"/>
        <v/>
      </c>
      <c r="R37" s="78"/>
      <c r="S37" s="289" t="str">
        <f t="shared" si="18"/>
        <v/>
      </c>
      <c r="T37" s="78"/>
      <c r="U37" s="289" t="str">
        <f t="shared" si="19"/>
        <v/>
      </c>
      <c r="V37" s="78"/>
      <c r="W37" s="289" t="str">
        <f t="shared" si="20"/>
        <v/>
      </c>
      <c r="X37" s="78"/>
      <c r="Y37" s="289" t="str">
        <f t="shared" si="21"/>
        <v/>
      </c>
    </row>
    <row r="38" spans="1:25" ht="15.95" customHeight="1" x14ac:dyDescent="0.15">
      <c r="A38" s="281">
        <v>35</v>
      </c>
      <c r="B38" s="183" t="s">
        <v>257</v>
      </c>
      <c r="C38" s="79">
        <v>2</v>
      </c>
      <c r="D38" s="185" t="s">
        <v>258</v>
      </c>
      <c r="E38" s="301">
        <f t="shared" si="11"/>
        <v>6</v>
      </c>
      <c r="F38" s="186">
        <f t="shared" si="12"/>
        <v>34</v>
      </c>
      <c r="G38" s="303">
        <v>1.5</v>
      </c>
      <c r="H38" s="78">
        <v>24</v>
      </c>
      <c r="I38" s="289">
        <f t="shared" si="13"/>
        <v>0.75</v>
      </c>
      <c r="J38" s="78">
        <v>24</v>
      </c>
      <c r="K38" s="289">
        <f t="shared" si="14"/>
        <v>0.75</v>
      </c>
      <c r="L38" s="78"/>
      <c r="M38" s="289" t="str">
        <f t="shared" si="15"/>
        <v/>
      </c>
      <c r="N38" s="78">
        <v>8</v>
      </c>
      <c r="O38" s="289">
        <f t="shared" si="16"/>
        <v>3</v>
      </c>
      <c r="P38" s="78"/>
      <c r="Q38" s="289" t="str">
        <f t="shared" si="17"/>
        <v/>
      </c>
      <c r="R38" s="78"/>
      <c r="S38" s="289" t="str">
        <f t="shared" si="18"/>
        <v/>
      </c>
      <c r="T38" s="78"/>
      <c r="U38" s="289" t="str">
        <f t="shared" si="19"/>
        <v/>
      </c>
      <c r="V38" s="78"/>
      <c r="W38" s="289" t="str">
        <f t="shared" si="20"/>
        <v/>
      </c>
      <c r="X38" s="78"/>
      <c r="Y38" s="289" t="str">
        <f t="shared" si="21"/>
        <v/>
      </c>
    </row>
    <row r="39" spans="1:25" ht="15.95" customHeight="1" x14ac:dyDescent="0.15">
      <c r="A39" s="281">
        <v>36</v>
      </c>
      <c r="B39" s="183" t="s">
        <v>269</v>
      </c>
      <c r="C39" s="79">
        <v>2</v>
      </c>
      <c r="D39" s="185" t="s">
        <v>83</v>
      </c>
      <c r="E39" s="301">
        <f t="shared" si="11"/>
        <v>4.5</v>
      </c>
      <c r="F39" s="186">
        <f t="shared" si="12"/>
        <v>36</v>
      </c>
      <c r="G39" s="303">
        <v>1.5</v>
      </c>
      <c r="H39" s="78">
        <v>16</v>
      </c>
      <c r="I39" s="289">
        <f t="shared" si="13"/>
        <v>1.5</v>
      </c>
      <c r="J39" s="78">
        <v>16</v>
      </c>
      <c r="K39" s="289">
        <f t="shared" si="14"/>
        <v>1.5</v>
      </c>
      <c r="L39" s="78"/>
      <c r="M39" s="289" t="str">
        <f t="shared" si="15"/>
        <v/>
      </c>
      <c r="N39" s="78"/>
      <c r="O39" s="289" t="str">
        <f t="shared" si="16"/>
        <v/>
      </c>
      <c r="P39" s="78"/>
      <c r="Q39" s="289" t="str">
        <f t="shared" si="17"/>
        <v/>
      </c>
      <c r="R39" s="78"/>
      <c r="S39" s="289" t="str">
        <f t="shared" si="18"/>
        <v/>
      </c>
      <c r="T39" s="78"/>
      <c r="U39" s="289" t="str">
        <f t="shared" si="19"/>
        <v/>
      </c>
      <c r="V39" s="78"/>
      <c r="W39" s="289" t="str">
        <f t="shared" si="20"/>
        <v/>
      </c>
      <c r="X39" s="78"/>
      <c r="Y39" s="289" t="str">
        <f t="shared" si="21"/>
        <v/>
      </c>
    </row>
    <row r="40" spans="1:25" ht="15.95" customHeight="1" x14ac:dyDescent="0.15">
      <c r="A40" s="281">
        <v>37</v>
      </c>
      <c r="B40" s="183" t="s">
        <v>86</v>
      </c>
      <c r="C40" s="79">
        <v>3</v>
      </c>
      <c r="D40" s="185" t="s">
        <v>38</v>
      </c>
      <c r="E40" s="301">
        <f t="shared" si="11"/>
        <v>4.25</v>
      </c>
      <c r="F40" s="186">
        <f t="shared" si="12"/>
        <v>37</v>
      </c>
      <c r="G40" s="303">
        <v>4.25</v>
      </c>
      <c r="H40" s="78"/>
      <c r="I40" s="289" t="str">
        <f t="shared" si="13"/>
        <v/>
      </c>
      <c r="J40" s="78"/>
      <c r="K40" s="289" t="str">
        <f t="shared" si="14"/>
        <v/>
      </c>
      <c r="L40" s="78"/>
      <c r="M40" s="289" t="str">
        <f t="shared" si="15"/>
        <v/>
      </c>
      <c r="N40" s="78"/>
      <c r="O40" s="289" t="str">
        <f t="shared" si="16"/>
        <v/>
      </c>
      <c r="P40" s="78"/>
      <c r="Q40" s="289" t="str">
        <f t="shared" si="17"/>
        <v/>
      </c>
      <c r="R40" s="78"/>
      <c r="S40" s="289" t="str">
        <f t="shared" si="18"/>
        <v/>
      </c>
      <c r="T40" s="78"/>
      <c r="U40" s="289" t="str">
        <f t="shared" si="19"/>
        <v/>
      </c>
      <c r="V40" s="78"/>
      <c r="W40" s="289" t="str">
        <f t="shared" si="20"/>
        <v/>
      </c>
      <c r="X40" s="78"/>
      <c r="Y40" s="289" t="str">
        <f t="shared" si="21"/>
        <v/>
      </c>
    </row>
    <row r="41" spans="1:25" ht="15.95" customHeight="1" x14ac:dyDescent="0.15">
      <c r="A41" s="281">
        <v>38</v>
      </c>
      <c r="B41" s="183" t="s">
        <v>366</v>
      </c>
      <c r="C41" s="79" t="s">
        <v>367</v>
      </c>
      <c r="D41" s="185" t="s">
        <v>407</v>
      </c>
      <c r="E41" s="301">
        <f t="shared" si="11"/>
        <v>4</v>
      </c>
      <c r="F41" s="186">
        <f t="shared" si="12"/>
        <v>38</v>
      </c>
      <c r="G41" s="303">
        <v>0</v>
      </c>
      <c r="H41" s="78"/>
      <c r="I41" s="289" t="str">
        <f t="shared" si="13"/>
        <v/>
      </c>
      <c r="J41" s="78"/>
      <c r="K41" s="289" t="str">
        <f t="shared" si="14"/>
        <v/>
      </c>
      <c r="L41" s="78"/>
      <c r="M41" s="289" t="str">
        <f t="shared" si="15"/>
        <v/>
      </c>
      <c r="N41" s="78"/>
      <c r="O41" s="289" t="str">
        <f t="shared" si="16"/>
        <v/>
      </c>
      <c r="P41" s="78"/>
      <c r="Q41" s="289" t="str">
        <f t="shared" si="17"/>
        <v/>
      </c>
      <c r="R41" s="78">
        <v>1</v>
      </c>
      <c r="S41" s="289">
        <f t="shared" si="18"/>
        <v>4</v>
      </c>
      <c r="T41" s="78"/>
      <c r="U41" s="289" t="str">
        <f t="shared" si="19"/>
        <v/>
      </c>
      <c r="V41" s="78"/>
      <c r="W41" s="289" t="str">
        <f t="shared" si="20"/>
        <v/>
      </c>
      <c r="X41" s="78"/>
      <c r="Y41" s="289" t="str">
        <f t="shared" si="21"/>
        <v/>
      </c>
    </row>
    <row r="42" spans="1:25" ht="15.95" customHeight="1" x14ac:dyDescent="0.15">
      <c r="A42" s="281">
        <v>39</v>
      </c>
      <c r="B42" s="183" t="s">
        <v>362</v>
      </c>
      <c r="C42" s="79" t="s">
        <v>363</v>
      </c>
      <c r="D42" s="185" t="s">
        <v>410</v>
      </c>
      <c r="E42" s="301">
        <f t="shared" si="11"/>
        <v>4</v>
      </c>
      <c r="F42" s="186">
        <f t="shared" si="12"/>
        <v>38</v>
      </c>
      <c r="G42" s="303">
        <v>0</v>
      </c>
      <c r="H42" s="78"/>
      <c r="I42" s="289" t="str">
        <f t="shared" si="13"/>
        <v/>
      </c>
      <c r="J42" s="78"/>
      <c r="K42" s="289" t="str">
        <f t="shared" si="14"/>
        <v/>
      </c>
      <c r="L42" s="78"/>
      <c r="M42" s="289" t="str">
        <f t="shared" si="15"/>
        <v/>
      </c>
      <c r="N42" s="78"/>
      <c r="O42" s="289" t="str">
        <f t="shared" si="16"/>
        <v/>
      </c>
      <c r="P42" s="78"/>
      <c r="Q42" s="289" t="str">
        <f t="shared" si="17"/>
        <v/>
      </c>
      <c r="R42" s="78">
        <v>1</v>
      </c>
      <c r="S42" s="289">
        <f t="shared" si="18"/>
        <v>4</v>
      </c>
      <c r="T42" s="78"/>
      <c r="U42" s="289" t="str">
        <f t="shared" si="19"/>
        <v/>
      </c>
      <c r="V42" s="78"/>
      <c r="W42" s="289" t="str">
        <f t="shared" si="20"/>
        <v/>
      </c>
      <c r="X42" s="78"/>
      <c r="Y42" s="289" t="str">
        <f t="shared" si="21"/>
        <v/>
      </c>
    </row>
    <row r="43" spans="1:25" ht="15.95" customHeight="1" x14ac:dyDescent="0.15">
      <c r="A43" s="281">
        <v>40</v>
      </c>
      <c r="B43" s="183" t="s">
        <v>225</v>
      </c>
      <c r="C43" s="79">
        <v>1</v>
      </c>
      <c r="D43" s="185"/>
      <c r="E43" s="301">
        <f t="shared" si="11"/>
        <v>4</v>
      </c>
      <c r="F43" s="186">
        <f t="shared" si="12"/>
        <v>38</v>
      </c>
      <c r="G43" s="303">
        <v>4</v>
      </c>
      <c r="H43" s="78"/>
      <c r="I43" s="289" t="str">
        <f t="shared" si="13"/>
        <v/>
      </c>
      <c r="J43" s="78"/>
      <c r="K43" s="289" t="str">
        <f t="shared" si="14"/>
        <v/>
      </c>
      <c r="L43" s="78"/>
      <c r="M43" s="289" t="str">
        <f t="shared" si="15"/>
        <v/>
      </c>
      <c r="N43" s="78"/>
      <c r="O43" s="289" t="str">
        <f t="shared" si="16"/>
        <v/>
      </c>
      <c r="P43" s="78"/>
      <c r="Q43" s="289" t="str">
        <f t="shared" si="17"/>
        <v/>
      </c>
      <c r="R43" s="78"/>
      <c r="S43" s="289" t="str">
        <f t="shared" si="18"/>
        <v/>
      </c>
      <c r="T43" s="78"/>
      <c r="U43" s="289" t="str">
        <f t="shared" si="19"/>
        <v/>
      </c>
      <c r="V43" s="78"/>
      <c r="W43" s="289" t="str">
        <f t="shared" si="20"/>
        <v/>
      </c>
      <c r="X43" s="78"/>
      <c r="Y43" s="289" t="str">
        <f t="shared" si="21"/>
        <v/>
      </c>
    </row>
    <row r="44" spans="1:25" ht="15.95" customHeight="1" x14ac:dyDescent="0.15">
      <c r="A44" s="281">
        <v>41</v>
      </c>
      <c r="B44" s="183" t="s">
        <v>226</v>
      </c>
      <c r="C44" s="79">
        <v>1</v>
      </c>
      <c r="D44" s="185"/>
      <c r="E44" s="301">
        <f t="shared" si="11"/>
        <v>4</v>
      </c>
      <c r="F44" s="186">
        <f t="shared" si="12"/>
        <v>38</v>
      </c>
      <c r="G44" s="303">
        <v>4</v>
      </c>
      <c r="H44" s="78"/>
      <c r="I44" s="289" t="str">
        <f t="shared" si="13"/>
        <v/>
      </c>
      <c r="J44" s="78"/>
      <c r="K44" s="289" t="str">
        <f t="shared" si="14"/>
        <v/>
      </c>
      <c r="L44" s="78"/>
      <c r="M44" s="289" t="str">
        <f t="shared" si="15"/>
        <v/>
      </c>
      <c r="N44" s="78"/>
      <c r="O44" s="289" t="str">
        <f t="shared" si="16"/>
        <v/>
      </c>
      <c r="P44" s="78"/>
      <c r="Q44" s="289" t="str">
        <f t="shared" si="17"/>
        <v/>
      </c>
      <c r="R44" s="78"/>
      <c r="S44" s="289" t="str">
        <f t="shared" si="18"/>
        <v/>
      </c>
      <c r="T44" s="78"/>
      <c r="U44" s="289" t="str">
        <f t="shared" si="19"/>
        <v/>
      </c>
      <c r="V44" s="78"/>
      <c r="W44" s="289" t="str">
        <f t="shared" si="20"/>
        <v/>
      </c>
      <c r="X44" s="78"/>
      <c r="Y44" s="289" t="str">
        <f t="shared" si="21"/>
        <v/>
      </c>
    </row>
    <row r="45" spans="1:25" ht="15.95" customHeight="1" x14ac:dyDescent="0.15">
      <c r="A45" s="281">
        <v>42</v>
      </c>
      <c r="B45" s="183" t="s">
        <v>77</v>
      </c>
      <c r="C45" s="79">
        <v>3</v>
      </c>
      <c r="D45" s="185" t="s">
        <v>22</v>
      </c>
      <c r="E45" s="301">
        <f t="shared" si="11"/>
        <v>3.875</v>
      </c>
      <c r="F45" s="186">
        <f t="shared" si="12"/>
        <v>42</v>
      </c>
      <c r="G45" s="303">
        <v>3.125</v>
      </c>
      <c r="H45" s="78">
        <v>24</v>
      </c>
      <c r="I45" s="289">
        <f t="shared" si="13"/>
        <v>0.75</v>
      </c>
      <c r="J45" s="78"/>
      <c r="K45" s="289" t="str">
        <f t="shared" si="14"/>
        <v/>
      </c>
      <c r="L45" s="78"/>
      <c r="M45" s="289" t="str">
        <f t="shared" si="15"/>
        <v/>
      </c>
      <c r="N45" s="78"/>
      <c r="O45" s="289" t="str">
        <f t="shared" si="16"/>
        <v/>
      </c>
      <c r="P45" s="78"/>
      <c r="Q45" s="289" t="str">
        <f t="shared" si="17"/>
        <v/>
      </c>
      <c r="R45" s="78"/>
      <c r="S45" s="289" t="str">
        <f t="shared" si="18"/>
        <v/>
      </c>
      <c r="T45" s="78"/>
      <c r="U45" s="289" t="str">
        <f t="shared" si="19"/>
        <v/>
      </c>
      <c r="V45" s="78"/>
      <c r="W45" s="289" t="str">
        <f t="shared" si="20"/>
        <v/>
      </c>
      <c r="X45" s="78"/>
      <c r="Y45" s="289" t="str">
        <f t="shared" si="21"/>
        <v/>
      </c>
    </row>
    <row r="46" spans="1:25" ht="15.95" customHeight="1" x14ac:dyDescent="0.15">
      <c r="A46" s="281">
        <v>43</v>
      </c>
      <c r="B46" s="183" t="s">
        <v>76</v>
      </c>
      <c r="C46" s="79">
        <v>3</v>
      </c>
      <c r="D46" s="185" t="s">
        <v>22</v>
      </c>
      <c r="E46" s="301">
        <f t="shared" si="11"/>
        <v>3.125</v>
      </c>
      <c r="F46" s="186">
        <f t="shared" si="12"/>
        <v>43</v>
      </c>
      <c r="G46" s="303">
        <v>2.375</v>
      </c>
      <c r="H46" s="78">
        <v>24</v>
      </c>
      <c r="I46" s="289">
        <f t="shared" si="13"/>
        <v>0.75</v>
      </c>
      <c r="J46" s="78"/>
      <c r="K46" s="289" t="str">
        <f t="shared" si="14"/>
        <v/>
      </c>
      <c r="L46" s="78"/>
      <c r="M46" s="289" t="str">
        <f t="shared" si="15"/>
        <v/>
      </c>
      <c r="N46" s="78"/>
      <c r="O46" s="289" t="str">
        <f t="shared" si="16"/>
        <v/>
      </c>
      <c r="P46" s="78"/>
      <c r="Q46" s="289" t="str">
        <f t="shared" si="17"/>
        <v/>
      </c>
      <c r="R46" s="78"/>
      <c r="S46" s="289" t="str">
        <f t="shared" si="18"/>
        <v/>
      </c>
      <c r="T46" s="78"/>
      <c r="U46" s="289" t="str">
        <f t="shared" si="19"/>
        <v/>
      </c>
      <c r="V46" s="78"/>
      <c r="W46" s="289" t="str">
        <f t="shared" si="20"/>
        <v/>
      </c>
      <c r="X46" s="78"/>
      <c r="Y46" s="289" t="str">
        <f t="shared" si="21"/>
        <v/>
      </c>
    </row>
    <row r="47" spans="1:25" ht="15.95" customHeight="1" x14ac:dyDescent="0.15">
      <c r="A47" s="281">
        <v>44</v>
      </c>
      <c r="B47" s="183" t="s">
        <v>64</v>
      </c>
      <c r="C47" s="79">
        <v>3</v>
      </c>
      <c r="D47" s="185" t="s">
        <v>43</v>
      </c>
      <c r="E47" s="301">
        <f t="shared" si="11"/>
        <v>3.125</v>
      </c>
      <c r="F47" s="186">
        <f t="shared" si="12"/>
        <v>43</v>
      </c>
      <c r="G47" s="303">
        <v>3.125</v>
      </c>
      <c r="H47" s="78"/>
      <c r="I47" s="289" t="str">
        <f t="shared" si="13"/>
        <v/>
      </c>
      <c r="J47" s="78"/>
      <c r="K47" s="289" t="str">
        <f t="shared" si="14"/>
        <v/>
      </c>
      <c r="L47" s="78"/>
      <c r="M47" s="289" t="str">
        <f t="shared" si="15"/>
        <v/>
      </c>
      <c r="N47" s="78"/>
      <c r="O47" s="289" t="str">
        <f t="shared" si="16"/>
        <v/>
      </c>
      <c r="P47" s="78"/>
      <c r="Q47" s="289" t="str">
        <f t="shared" si="17"/>
        <v/>
      </c>
      <c r="R47" s="78"/>
      <c r="S47" s="289" t="str">
        <f t="shared" si="18"/>
        <v/>
      </c>
      <c r="T47" s="78"/>
      <c r="U47" s="289" t="str">
        <f t="shared" si="19"/>
        <v/>
      </c>
      <c r="V47" s="78"/>
      <c r="W47" s="289" t="str">
        <f t="shared" si="20"/>
        <v/>
      </c>
      <c r="X47" s="78"/>
      <c r="Y47" s="289" t="str">
        <f t="shared" si="21"/>
        <v/>
      </c>
    </row>
    <row r="48" spans="1:25" ht="15.95" customHeight="1" x14ac:dyDescent="0.15">
      <c r="A48" s="281">
        <v>45</v>
      </c>
      <c r="B48" s="183" t="s">
        <v>380</v>
      </c>
      <c r="C48" s="79" t="s">
        <v>361</v>
      </c>
      <c r="D48" s="185" t="s">
        <v>421</v>
      </c>
      <c r="E48" s="301">
        <f t="shared" si="11"/>
        <v>3</v>
      </c>
      <c r="F48" s="186">
        <f t="shared" si="12"/>
        <v>45</v>
      </c>
      <c r="G48" s="303">
        <v>0</v>
      </c>
      <c r="H48" s="78"/>
      <c r="I48" s="289" t="str">
        <f t="shared" si="13"/>
        <v/>
      </c>
      <c r="J48" s="78"/>
      <c r="K48" s="289" t="str">
        <f t="shared" si="14"/>
        <v/>
      </c>
      <c r="L48" s="78"/>
      <c r="M48" s="289" t="str">
        <f t="shared" si="15"/>
        <v/>
      </c>
      <c r="N48" s="78"/>
      <c r="O48" s="289" t="str">
        <f t="shared" si="16"/>
        <v/>
      </c>
      <c r="P48" s="78"/>
      <c r="Q48" s="289" t="str">
        <f t="shared" si="17"/>
        <v/>
      </c>
      <c r="R48" s="78"/>
      <c r="S48" s="289" t="str">
        <f t="shared" si="18"/>
        <v/>
      </c>
      <c r="T48" s="78">
        <v>2</v>
      </c>
      <c r="U48" s="289">
        <f t="shared" si="19"/>
        <v>3</v>
      </c>
      <c r="V48" s="78"/>
      <c r="W48" s="289" t="str">
        <f t="shared" si="20"/>
        <v/>
      </c>
      <c r="X48" s="78"/>
      <c r="Y48" s="289" t="str">
        <f t="shared" si="21"/>
        <v/>
      </c>
    </row>
    <row r="49" spans="1:25" ht="15.95" customHeight="1" x14ac:dyDescent="0.15">
      <c r="A49" s="281">
        <v>46</v>
      </c>
      <c r="B49" s="183" t="s">
        <v>381</v>
      </c>
      <c r="C49" s="79" t="s">
        <v>361</v>
      </c>
      <c r="D49" s="185" t="s">
        <v>421</v>
      </c>
      <c r="E49" s="301">
        <f t="shared" si="11"/>
        <v>3</v>
      </c>
      <c r="F49" s="186">
        <f t="shared" si="12"/>
        <v>45</v>
      </c>
      <c r="G49" s="303">
        <v>0</v>
      </c>
      <c r="H49" s="78"/>
      <c r="I49" s="289" t="str">
        <f t="shared" si="13"/>
        <v/>
      </c>
      <c r="J49" s="78"/>
      <c r="K49" s="289" t="str">
        <f t="shared" si="14"/>
        <v/>
      </c>
      <c r="L49" s="78"/>
      <c r="M49" s="289" t="str">
        <f t="shared" si="15"/>
        <v/>
      </c>
      <c r="N49" s="78"/>
      <c r="O49" s="289" t="str">
        <f t="shared" si="16"/>
        <v/>
      </c>
      <c r="P49" s="78"/>
      <c r="Q49" s="289" t="str">
        <f t="shared" si="17"/>
        <v/>
      </c>
      <c r="R49" s="78"/>
      <c r="S49" s="289" t="str">
        <f t="shared" si="18"/>
        <v/>
      </c>
      <c r="T49" s="78">
        <v>2</v>
      </c>
      <c r="U49" s="289">
        <f t="shared" si="19"/>
        <v>3</v>
      </c>
      <c r="V49" s="78"/>
      <c r="W49" s="289" t="str">
        <f t="shared" si="20"/>
        <v/>
      </c>
      <c r="X49" s="78"/>
      <c r="Y49" s="289" t="str">
        <f t="shared" si="21"/>
        <v/>
      </c>
    </row>
    <row r="50" spans="1:25" ht="15.95" customHeight="1" x14ac:dyDescent="0.15">
      <c r="A50" s="281">
        <v>47</v>
      </c>
      <c r="B50" s="183" t="s">
        <v>406</v>
      </c>
      <c r="C50" s="79">
        <v>3</v>
      </c>
      <c r="D50" s="185" t="s">
        <v>44</v>
      </c>
      <c r="E50" s="301">
        <f t="shared" si="11"/>
        <v>3</v>
      </c>
      <c r="F50" s="186">
        <f t="shared" si="12"/>
        <v>45</v>
      </c>
      <c r="G50" s="303">
        <v>0</v>
      </c>
      <c r="H50" s="78"/>
      <c r="I50" s="289" t="str">
        <f t="shared" si="13"/>
        <v/>
      </c>
      <c r="J50" s="78"/>
      <c r="K50" s="289" t="str">
        <f t="shared" si="14"/>
        <v/>
      </c>
      <c r="L50" s="78"/>
      <c r="M50" s="289" t="str">
        <f t="shared" si="15"/>
        <v/>
      </c>
      <c r="N50" s="78">
        <v>8</v>
      </c>
      <c r="O50" s="289">
        <f t="shared" si="16"/>
        <v>3</v>
      </c>
      <c r="P50" s="78"/>
      <c r="Q50" s="289" t="str">
        <f t="shared" si="17"/>
        <v/>
      </c>
      <c r="R50" s="78"/>
      <c r="S50" s="289" t="str">
        <f t="shared" si="18"/>
        <v/>
      </c>
      <c r="T50" s="78"/>
      <c r="U50" s="289" t="str">
        <f t="shared" si="19"/>
        <v/>
      </c>
      <c r="V50" s="78"/>
      <c r="W50" s="289" t="str">
        <f t="shared" si="20"/>
        <v/>
      </c>
      <c r="X50" s="78"/>
      <c r="Y50" s="289" t="str">
        <f t="shared" si="21"/>
        <v/>
      </c>
    </row>
    <row r="51" spans="1:25" ht="15.95" customHeight="1" x14ac:dyDescent="0.15">
      <c r="A51" s="281">
        <v>48</v>
      </c>
      <c r="B51" s="183" t="s">
        <v>268</v>
      </c>
      <c r="C51" s="79">
        <v>2</v>
      </c>
      <c r="D51" s="185" t="s">
        <v>83</v>
      </c>
      <c r="E51" s="301">
        <f t="shared" si="11"/>
        <v>3</v>
      </c>
      <c r="F51" s="186">
        <f t="shared" si="12"/>
        <v>45</v>
      </c>
      <c r="G51" s="303">
        <v>1.5</v>
      </c>
      <c r="H51" s="78"/>
      <c r="I51" s="289" t="str">
        <f t="shared" si="13"/>
        <v/>
      </c>
      <c r="J51" s="78">
        <v>16</v>
      </c>
      <c r="K51" s="289">
        <f t="shared" si="14"/>
        <v>1.5</v>
      </c>
      <c r="L51" s="78"/>
      <c r="M51" s="289" t="str">
        <f t="shared" si="15"/>
        <v/>
      </c>
      <c r="N51" s="78"/>
      <c r="O51" s="289" t="str">
        <f t="shared" si="16"/>
        <v/>
      </c>
      <c r="P51" s="78"/>
      <c r="Q51" s="289" t="str">
        <f t="shared" si="17"/>
        <v/>
      </c>
      <c r="R51" s="78"/>
      <c r="S51" s="289" t="str">
        <f t="shared" si="18"/>
        <v/>
      </c>
      <c r="T51" s="78"/>
      <c r="U51" s="289" t="str">
        <f t="shared" si="19"/>
        <v/>
      </c>
      <c r="V51" s="78"/>
      <c r="W51" s="289" t="str">
        <f t="shared" si="20"/>
        <v/>
      </c>
      <c r="X51" s="78"/>
      <c r="Y51" s="289" t="str">
        <f t="shared" si="21"/>
        <v/>
      </c>
    </row>
    <row r="52" spans="1:25" ht="15.95" customHeight="1" x14ac:dyDescent="0.15">
      <c r="A52" s="281">
        <v>49</v>
      </c>
      <c r="B52" s="183" t="s">
        <v>271</v>
      </c>
      <c r="C52" s="79">
        <v>2</v>
      </c>
      <c r="D52" s="185" t="s">
        <v>263</v>
      </c>
      <c r="E52" s="301">
        <f t="shared" si="11"/>
        <v>3</v>
      </c>
      <c r="F52" s="186">
        <f t="shared" si="12"/>
        <v>45</v>
      </c>
      <c r="G52" s="303">
        <v>0.75</v>
      </c>
      <c r="H52" s="78">
        <v>16</v>
      </c>
      <c r="I52" s="289">
        <f t="shared" si="13"/>
        <v>1.5</v>
      </c>
      <c r="J52" s="78">
        <v>24</v>
      </c>
      <c r="K52" s="289">
        <f t="shared" si="14"/>
        <v>0.75</v>
      </c>
      <c r="L52" s="78"/>
      <c r="M52" s="289" t="str">
        <f t="shared" si="15"/>
        <v/>
      </c>
      <c r="N52" s="78"/>
      <c r="O52" s="289" t="str">
        <f t="shared" si="16"/>
        <v/>
      </c>
      <c r="P52" s="78"/>
      <c r="Q52" s="289" t="str">
        <f t="shared" si="17"/>
        <v/>
      </c>
      <c r="R52" s="78"/>
      <c r="S52" s="289" t="str">
        <f t="shared" si="18"/>
        <v/>
      </c>
      <c r="T52" s="78"/>
      <c r="U52" s="289" t="str">
        <f t="shared" si="19"/>
        <v/>
      </c>
      <c r="V52" s="78"/>
      <c r="W52" s="289" t="str">
        <f t="shared" si="20"/>
        <v/>
      </c>
      <c r="X52" s="78"/>
      <c r="Y52" s="289" t="str">
        <f t="shared" si="21"/>
        <v/>
      </c>
    </row>
    <row r="53" spans="1:25" ht="15.95" customHeight="1" x14ac:dyDescent="0.15">
      <c r="A53" s="281">
        <v>50</v>
      </c>
      <c r="B53" s="183" t="s">
        <v>227</v>
      </c>
      <c r="C53" s="79">
        <v>1</v>
      </c>
      <c r="D53" s="185" t="s">
        <v>138</v>
      </c>
      <c r="E53" s="301">
        <f t="shared" si="11"/>
        <v>3</v>
      </c>
      <c r="F53" s="186">
        <f t="shared" si="12"/>
        <v>45</v>
      </c>
      <c r="G53" s="303">
        <v>3</v>
      </c>
      <c r="H53" s="78"/>
      <c r="I53" s="289" t="str">
        <f t="shared" si="13"/>
        <v/>
      </c>
      <c r="J53" s="78"/>
      <c r="K53" s="289" t="str">
        <f t="shared" si="14"/>
        <v/>
      </c>
      <c r="L53" s="78"/>
      <c r="M53" s="289" t="str">
        <f t="shared" si="15"/>
        <v/>
      </c>
      <c r="N53" s="78"/>
      <c r="O53" s="289" t="str">
        <f t="shared" si="16"/>
        <v/>
      </c>
      <c r="P53" s="78"/>
      <c r="Q53" s="289" t="str">
        <f t="shared" si="17"/>
        <v/>
      </c>
      <c r="R53" s="78"/>
      <c r="S53" s="289" t="str">
        <f t="shared" si="18"/>
        <v/>
      </c>
      <c r="T53" s="78"/>
      <c r="U53" s="289" t="str">
        <f t="shared" si="19"/>
        <v/>
      </c>
      <c r="V53" s="78"/>
      <c r="W53" s="289" t="str">
        <f t="shared" si="20"/>
        <v/>
      </c>
      <c r="X53" s="78"/>
      <c r="Y53" s="289" t="str">
        <f t="shared" si="21"/>
        <v/>
      </c>
    </row>
    <row r="54" spans="1:25" ht="15.95" customHeight="1" x14ac:dyDescent="0.15">
      <c r="A54" s="281">
        <v>51</v>
      </c>
      <c r="B54" s="183" t="s">
        <v>228</v>
      </c>
      <c r="C54" s="79">
        <v>1</v>
      </c>
      <c r="D54" s="185" t="s">
        <v>138</v>
      </c>
      <c r="E54" s="301">
        <f t="shared" si="11"/>
        <v>3</v>
      </c>
      <c r="F54" s="186">
        <f t="shared" si="12"/>
        <v>45</v>
      </c>
      <c r="G54" s="303">
        <v>1.5</v>
      </c>
      <c r="H54" s="78">
        <v>16</v>
      </c>
      <c r="I54" s="289">
        <f t="shared" si="13"/>
        <v>1.5</v>
      </c>
      <c r="J54" s="78"/>
      <c r="K54" s="289" t="str">
        <f t="shared" si="14"/>
        <v/>
      </c>
      <c r="L54" s="78"/>
      <c r="M54" s="289" t="str">
        <f t="shared" si="15"/>
        <v/>
      </c>
      <c r="N54" s="78"/>
      <c r="O54" s="289" t="str">
        <f t="shared" si="16"/>
        <v/>
      </c>
      <c r="P54" s="78"/>
      <c r="Q54" s="289" t="str">
        <f t="shared" si="17"/>
        <v/>
      </c>
      <c r="R54" s="78"/>
      <c r="S54" s="289" t="str">
        <f t="shared" si="18"/>
        <v/>
      </c>
      <c r="T54" s="78"/>
      <c r="U54" s="289" t="str">
        <f t="shared" si="19"/>
        <v/>
      </c>
      <c r="V54" s="78"/>
      <c r="W54" s="289" t="str">
        <f t="shared" si="20"/>
        <v/>
      </c>
      <c r="X54" s="78"/>
      <c r="Y54" s="289" t="str">
        <f t="shared" si="21"/>
        <v/>
      </c>
    </row>
    <row r="55" spans="1:25" ht="15.95" customHeight="1" x14ac:dyDescent="0.15">
      <c r="A55" s="281">
        <v>52</v>
      </c>
      <c r="B55" s="183" t="s">
        <v>259</v>
      </c>
      <c r="C55" s="79">
        <v>3</v>
      </c>
      <c r="D55" s="185" t="s">
        <v>258</v>
      </c>
      <c r="E55" s="301">
        <f t="shared" si="11"/>
        <v>2.25</v>
      </c>
      <c r="F55" s="186">
        <f t="shared" si="12"/>
        <v>52</v>
      </c>
      <c r="G55" s="303">
        <v>1.5</v>
      </c>
      <c r="H55" s="78">
        <v>24</v>
      </c>
      <c r="I55" s="289">
        <f t="shared" si="13"/>
        <v>0.75</v>
      </c>
      <c r="J55" s="78"/>
      <c r="K55" s="289" t="str">
        <f t="shared" si="14"/>
        <v/>
      </c>
      <c r="L55" s="78"/>
      <c r="M55" s="289" t="str">
        <f t="shared" si="15"/>
        <v/>
      </c>
      <c r="N55" s="78"/>
      <c r="O55" s="289" t="str">
        <f t="shared" si="16"/>
        <v/>
      </c>
      <c r="P55" s="78"/>
      <c r="Q55" s="289" t="str">
        <f t="shared" si="17"/>
        <v/>
      </c>
      <c r="R55" s="78"/>
      <c r="S55" s="289" t="str">
        <f t="shared" si="18"/>
        <v/>
      </c>
      <c r="T55" s="78"/>
      <c r="U55" s="289" t="str">
        <f t="shared" si="19"/>
        <v/>
      </c>
      <c r="V55" s="78"/>
      <c r="W55" s="289" t="str">
        <f t="shared" si="20"/>
        <v/>
      </c>
      <c r="X55" s="78"/>
      <c r="Y55" s="289" t="str">
        <f t="shared" si="21"/>
        <v/>
      </c>
    </row>
    <row r="56" spans="1:25" ht="15.95" customHeight="1" x14ac:dyDescent="0.15">
      <c r="A56" s="281">
        <v>53</v>
      </c>
      <c r="B56" s="183" t="s">
        <v>270</v>
      </c>
      <c r="C56" s="79">
        <v>3</v>
      </c>
      <c r="D56" s="185" t="s">
        <v>263</v>
      </c>
      <c r="E56" s="301">
        <f t="shared" si="11"/>
        <v>2.25</v>
      </c>
      <c r="F56" s="186">
        <f t="shared" si="12"/>
        <v>52</v>
      </c>
      <c r="G56" s="303">
        <v>0.75</v>
      </c>
      <c r="H56" s="78">
        <v>16</v>
      </c>
      <c r="I56" s="289">
        <f t="shared" si="13"/>
        <v>1.5</v>
      </c>
      <c r="J56" s="78"/>
      <c r="K56" s="289" t="str">
        <f t="shared" si="14"/>
        <v/>
      </c>
      <c r="L56" s="78"/>
      <c r="M56" s="289" t="str">
        <f t="shared" si="15"/>
        <v/>
      </c>
      <c r="N56" s="78"/>
      <c r="O56" s="289" t="str">
        <f t="shared" si="16"/>
        <v/>
      </c>
      <c r="P56" s="78"/>
      <c r="Q56" s="289" t="str">
        <f t="shared" si="17"/>
        <v/>
      </c>
      <c r="R56" s="78"/>
      <c r="S56" s="289" t="str">
        <f t="shared" si="18"/>
        <v/>
      </c>
      <c r="T56" s="78"/>
      <c r="U56" s="289" t="str">
        <f t="shared" si="19"/>
        <v/>
      </c>
      <c r="V56" s="78"/>
      <c r="W56" s="289" t="str">
        <f t="shared" si="20"/>
        <v/>
      </c>
      <c r="X56" s="78"/>
      <c r="Y56" s="289" t="str">
        <f t="shared" si="21"/>
        <v/>
      </c>
    </row>
    <row r="57" spans="1:25" ht="15.95" customHeight="1" x14ac:dyDescent="0.15">
      <c r="A57" s="281">
        <v>54</v>
      </c>
      <c r="B57" s="183" t="s">
        <v>244</v>
      </c>
      <c r="C57" s="79">
        <v>2</v>
      </c>
      <c r="D57" s="185" t="s">
        <v>245</v>
      </c>
      <c r="E57" s="301">
        <f t="shared" si="11"/>
        <v>2.25</v>
      </c>
      <c r="F57" s="186">
        <f t="shared" si="12"/>
        <v>52</v>
      </c>
      <c r="G57" s="303">
        <v>0.75</v>
      </c>
      <c r="H57" s="78">
        <v>24</v>
      </c>
      <c r="I57" s="289">
        <f t="shared" si="13"/>
        <v>0.75</v>
      </c>
      <c r="J57" s="78">
        <v>24</v>
      </c>
      <c r="K57" s="289">
        <f t="shared" si="14"/>
        <v>0.75</v>
      </c>
      <c r="L57" s="78"/>
      <c r="M57" s="289" t="str">
        <f t="shared" si="15"/>
        <v/>
      </c>
      <c r="N57" s="78"/>
      <c r="O57" s="289" t="str">
        <f t="shared" si="16"/>
        <v/>
      </c>
      <c r="P57" s="78"/>
      <c r="Q57" s="289" t="str">
        <f t="shared" si="17"/>
        <v/>
      </c>
      <c r="R57" s="78"/>
      <c r="S57" s="289" t="str">
        <f t="shared" si="18"/>
        <v/>
      </c>
      <c r="T57" s="78"/>
      <c r="U57" s="289" t="str">
        <f t="shared" si="19"/>
        <v/>
      </c>
      <c r="V57" s="78"/>
      <c r="W57" s="289" t="str">
        <f t="shared" si="20"/>
        <v/>
      </c>
      <c r="X57" s="78"/>
      <c r="Y57" s="289" t="str">
        <f t="shared" si="21"/>
        <v/>
      </c>
    </row>
    <row r="58" spans="1:25" ht="15.95" customHeight="1" x14ac:dyDescent="0.15">
      <c r="A58" s="281">
        <v>55</v>
      </c>
      <c r="B58" s="183" t="s">
        <v>255</v>
      </c>
      <c r="C58" s="79">
        <v>2</v>
      </c>
      <c r="D58" s="185" t="s">
        <v>256</v>
      </c>
      <c r="E58" s="301">
        <f t="shared" si="11"/>
        <v>2.25</v>
      </c>
      <c r="F58" s="186">
        <f t="shared" si="12"/>
        <v>52</v>
      </c>
      <c r="G58" s="303">
        <v>0.75</v>
      </c>
      <c r="H58" s="78">
        <v>24</v>
      </c>
      <c r="I58" s="289">
        <f t="shared" si="13"/>
        <v>0.75</v>
      </c>
      <c r="J58" s="78">
        <v>24</v>
      </c>
      <c r="K58" s="289">
        <f t="shared" si="14"/>
        <v>0.75</v>
      </c>
      <c r="L58" s="78"/>
      <c r="M58" s="289" t="str">
        <f t="shared" si="15"/>
        <v/>
      </c>
      <c r="N58" s="78"/>
      <c r="O58" s="289" t="str">
        <f t="shared" si="16"/>
        <v/>
      </c>
      <c r="P58" s="78"/>
      <c r="Q58" s="289" t="str">
        <f t="shared" si="17"/>
        <v/>
      </c>
      <c r="R58" s="78"/>
      <c r="S58" s="289" t="str">
        <f t="shared" si="18"/>
        <v/>
      </c>
      <c r="T58" s="78"/>
      <c r="U58" s="289" t="str">
        <f t="shared" si="19"/>
        <v/>
      </c>
      <c r="V58" s="78"/>
      <c r="W58" s="289" t="str">
        <f t="shared" si="20"/>
        <v/>
      </c>
      <c r="X58" s="78"/>
      <c r="Y58" s="289" t="str">
        <f t="shared" si="21"/>
        <v/>
      </c>
    </row>
    <row r="59" spans="1:25" ht="15.95" customHeight="1" x14ac:dyDescent="0.15">
      <c r="A59" s="281">
        <v>56</v>
      </c>
      <c r="B59" s="183" t="s">
        <v>330</v>
      </c>
      <c r="C59" s="79">
        <v>2</v>
      </c>
      <c r="D59" s="185" t="s">
        <v>331</v>
      </c>
      <c r="E59" s="300">
        <f t="shared" si="11"/>
        <v>2.25</v>
      </c>
      <c r="F59" s="186">
        <f t="shared" si="12"/>
        <v>52</v>
      </c>
      <c r="G59" s="303">
        <v>0</v>
      </c>
      <c r="H59" s="78">
        <v>24</v>
      </c>
      <c r="I59" s="289">
        <f t="shared" si="13"/>
        <v>0.75</v>
      </c>
      <c r="J59" s="78">
        <v>16</v>
      </c>
      <c r="K59" s="289">
        <f t="shared" si="14"/>
        <v>1.5</v>
      </c>
      <c r="L59" s="78"/>
      <c r="M59" s="289" t="str">
        <f t="shared" si="15"/>
        <v/>
      </c>
      <c r="N59" s="78"/>
      <c r="O59" s="289" t="str">
        <f t="shared" si="16"/>
        <v/>
      </c>
      <c r="P59" s="78"/>
      <c r="Q59" s="289" t="str">
        <f t="shared" si="17"/>
        <v/>
      </c>
      <c r="R59" s="78"/>
      <c r="S59" s="289" t="str">
        <f t="shared" si="18"/>
        <v/>
      </c>
      <c r="T59" s="78"/>
      <c r="U59" s="289" t="str">
        <f t="shared" si="19"/>
        <v/>
      </c>
      <c r="V59" s="78"/>
      <c r="W59" s="289" t="str">
        <f t="shared" si="20"/>
        <v/>
      </c>
      <c r="X59" s="78"/>
      <c r="Y59" s="289" t="str">
        <f t="shared" si="21"/>
        <v/>
      </c>
    </row>
    <row r="60" spans="1:25" ht="15.95" customHeight="1" x14ac:dyDescent="0.15">
      <c r="A60" s="281">
        <v>57</v>
      </c>
      <c r="B60" s="183" t="s">
        <v>332</v>
      </c>
      <c r="C60" s="79">
        <v>2</v>
      </c>
      <c r="D60" s="185" t="s">
        <v>331</v>
      </c>
      <c r="E60" s="300">
        <f t="shared" si="11"/>
        <v>2.25</v>
      </c>
      <c r="F60" s="186">
        <f t="shared" si="12"/>
        <v>52</v>
      </c>
      <c r="G60" s="303">
        <v>0</v>
      </c>
      <c r="H60" s="78">
        <v>24</v>
      </c>
      <c r="I60" s="289">
        <f t="shared" si="13"/>
        <v>0.75</v>
      </c>
      <c r="J60" s="78">
        <v>16</v>
      </c>
      <c r="K60" s="289">
        <f t="shared" si="14"/>
        <v>1.5</v>
      </c>
      <c r="L60" s="78"/>
      <c r="M60" s="289" t="str">
        <f t="shared" si="15"/>
        <v/>
      </c>
      <c r="N60" s="78"/>
      <c r="O60" s="289" t="str">
        <f t="shared" si="16"/>
        <v/>
      </c>
      <c r="P60" s="78"/>
      <c r="Q60" s="289" t="str">
        <f t="shared" si="17"/>
        <v/>
      </c>
      <c r="R60" s="78"/>
      <c r="S60" s="289" t="str">
        <f t="shared" si="18"/>
        <v/>
      </c>
      <c r="T60" s="78"/>
      <c r="U60" s="289" t="str">
        <f t="shared" si="19"/>
        <v/>
      </c>
      <c r="V60" s="78"/>
      <c r="W60" s="289" t="str">
        <f t="shared" si="20"/>
        <v/>
      </c>
      <c r="X60" s="78"/>
      <c r="Y60" s="289" t="str">
        <f t="shared" si="21"/>
        <v/>
      </c>
    </row>
    <row r="61" spans="1:25" ht="15.95" customHeight="1" x14ac:dyDescent="0.15">
      <c r="A61" s="281">
        <v>58</v>
      </c>
      <c r="B61" s="183" t="s">
        <v>139</v>
      </c>
      <c r="C61" s="79">
        <v>2</v>
      </c>
      <c r="D61" s="185" t="s">
        <v>138</v>
      </c>
      <c r="E61" s="300">
        <f t="shared" si="11"/>
        <v>2.25</v>
      </c>
      <c r="F61" s="186">
        <f t="shared" si="12"/>
        <v>52</v>
      </c>
      <c r="G61" s="303">
        <v>0.75</v>
      </c>
      <c r="H61" s="78">
        <v>16</v>
      </c>
      <c r="I61" s="289">
        <f t="shared" si="13"/>
        <v>1.5</v>
      </c>
      <c r="J61" s="78"/>
      <c r="K61" s="289" t="str">
        <f t="shared" si="14"/>
        <v/>
      </c>
      <c r="L61" s="78"/>
      <c r="M61" s="289" t="str">
        <f t="shared" si="15"/>
        <v/>
      </c>
      <c r="N61" s="78"/>
      <c r="O61" s="289" t="str">
        <f t="shared" si="16"/>
        <v/>
      </c>
      <c r="P61" s="78"/>
      <c r="Q61" s="289" t="str">
        <f t="shared" si="17"/>
        <v/>
      </c>
      <c r="R61" s="78"/>
      <c r="S61" s="289" t="str">
        <f t="shared" si="18"/>
        <v/>
      </c>
      <c r="T61" s="78"/>
      <c r="U61" s="289" t="str">
        <f t="shared" si="19"/>
        <v/>
      </c>
      <c r="V61" s="78"/>
      <c r="W61" s="289" t="str">
        <f t="shared" si="20"/>
        <v/>
      </c>
      <c r="X61" s="78"/>
      <c r="Y61" s="289" t="str">
        <f t="shared" si="21"/>
        <v/>
      </c>
    </row>
    <row r="62" spans="1:25" ht="15.95" customHeight="1" x14ac:dyDescent="0.15">
      <c r="A62" s="281">
        <v>59</v>
      </c>
      <c r="B62" s="183" t="s">
        <v>264</v>
      </c>
      <c r="C62" s="79">
        <v>2</v>
      </c>
      <c r="D62" s="185" t="s">
        <v>263</v>
      </c>
      <c r="E62" s="300">
        <f t="shared" si="11"/>
        <v>2.25</v>
      </c>
      <c r="F62" s="186">
        <f t="shared" si="12"/>
        <v>52</v>
      </c>
      <c r="G62" s="303">
        <v>0.75</v>
      </c>
      <c r="H62" s="78">
        <v>24</v>
      </c>
      <c r="I62" s="289">
        <f t="shared" si="13"/>
        <v>0.75</v>
      </c>
      <c r="J62" s="78">
        <v>24</v>
      </c>
      <c r="K62" s="289">
        <f t="shared" si="14"/>
        <v>0.75</v>
      </c>
      <c r="L62" s="78"/>
      <c r="M62" s="289" t="str">
        <f t="shared" si="15"/>
        <v/>
      </c>
      <c r="N62" s="78"/>
      <c r="O62" s="289" t="str">
        <f t="shared" si="16"/>
        <v/>
      </c>
      <c r="P62" s="78"/>
      <c r="Q62" s="289" t="str">
        <f t="shared" si="17"/>
        <v/>
      </c>
      <c r="R62" s="78"/>
      <c r="S62" s="289" t="str">
        <f t="shared" si="18"/>
        <v/>
      </c>
      <c r="T62" s="78"/>
      <c r="U62" s="289" t="str">
        <f t="shared" si="19"/>
        <v/>
      </c>
      <c r="V62" s="78"/>
      <c r="W62" s="289" t="str">
        <f t="shared" si="20"/>
        <v/>
      </c>
      <c r="X62" s="78"/>
      <c r="Y62" s="289" t="str">
        <f t="shared" si="21"/>
        <v/>
      </c>
    </row>
    <row r="63" spans="1:25" ht="15.95" customHeight="1" x14ac:dyDescent="0.15">
      <c r="A63" s="281">
        <v>60</v>
      </c>
      <c r="B63" s="183" t="s">
        <v>272</v>
      </c>
      <c r="C63" s="79">
        <v>2</v>
      </c>
      <c r="D63" s="185" t="s">
        <v>273</v>
      </c>
      <c r="E63" s="300">
        <f t="shared" si="11"/>
        <v>2.25</v>
      </c>
      <c r="F63" s="186">
        <f t="shared" si="12"/>
        <v>52</v>
      </c>
      <c r="G63" s="303">
        <v>1.5</v>
      </c>
      <c r="H63" s="78"/>
      <c r="I63" s="289" t="str">
        <f t="shared" si="13"/>
        <v/>
      </c>
      <c r="J63" s="78">
        <v>24</v>
      </c>
      <c r="K63" s="289">
        <f t="shared" si="14"/>
        <v>0.75</v>
      </c>
      <c r="L63" s="78"/>
      <c r="M63" s="289" t="str">
        <f t="shared" si="15"/>
        <v/>
      </c>
      <c r="N63" s="78"/>
      <c r="O63" s="289" t="str">
        <f t="shared" si="16"/>
        <v/>
      </c>
      <c r="P63" s="78"/>
      <c r="Q63" s="289" t="str">
        <f t="shared" si="17"/>
        <v/>
      </c>
      <c r="R63" s="78"/>
      <c r="S63" s="289" t="str">
        <f t="shared" si="18"/>
        <v/>
      </c>
      <c r="T63" s="78"/>
      <c r="U63" s="289" t="str">
        <f t="shared" si="19"/>
        <v/>
      </c>
      <c r="V63" s="78"/>
      <c r="W63" s="289" t="str">
        <f t="shared" si="20"/>
        <v/>
      </c>
      <c r="X63" s="78"/>
      <c r="Y63" s="289" t="str">
        <f t="shared" si="21"/>
        <v/>
      </c>
    </row>
    <row r="64" spans="1:25" ht="15.95" customHeight="1" x14ac:dyDescent="0.15">
      <c r="A64" s="281">
        <v>61</v>
      </c>
      <c r="B64" s="183" t="s">
        <v>117</v>
      </c>
      <c r="C64" s="79">
        <v>3</v>
      </c>
      <c r="D64" s="185" t="s">
        <v>45</v>
      </c>
      <c r="E64" s="300">
        <f t="shared" si="11"/>
        <v>1.75</v>
      </c>
      <c r="F64" s="186">
        <f t="shared" si="12"/>
        <v>61</v>
      </c>
      <c r="G64" s="303">
        <v>1.75</v>
      </c>
      <c r="H64" s="78"/>
      <c r="I64" s="289" t="str">
        <f t="shared" si="13"/>
        <v/>
      </c>
      <c r="J64" s="78"/>
      <c r="K64" s="289" t="str">
        <f t="shared" si="14"/>
        <v/>
      </c>
      <c r="L64" s="78"/>
      <c r="M64" s="289" t="str">
        <f t="shared" si="15"/>
        <v/>
      </c>
      <c r="N64" s="78"/>
      <c r="O64" s="289" t="str">
        <f t="shared" si="16"/>
        <v/>
      </c>
      <c r="P64" s="78"/>
      <c r="Q64" s="289" t="str">
        <f t="shared" si="17"/>
        <v/>
      </c>
      <c r="R64" s="78"/>
      <c r="S64" s="289" t="str">
        <f t="shared" si="18"/>
        <v/>
      </c>
      <c r="T64" s="78"/>
      <c r="U64" s="289" t="str">
        <f t="shared" si="19"/>
        <v/>
      </c>
      <c r="V64" s="78"/>
      <c r="W64" s="289" t="str">
        <f t="shared" si="20"/>
        <v/>
      </c>
      <c r="X64" s="78"/>
      <c r="Y64" s="289" t="str">
        <f t="shared" si="21"/>
        <v/>
      </c>
    </row>
    <row r="65" spans="1:25" ht="15.95" customHeight="1" x14ac:dyDescent="0.15">
      <c r="A65" s="281">
        <v>62</v>
      </c>
      <c r="B65" s="183" t="s">
        <v>79</v>
      </c>
      <c r="C65" s="79">
        <v>3</v>
      </c>
      <c r="D65" s="185" t="s">
        <v>38</v>
      </c>
      <c r="E65" s="300">
        <f t="shared" si="11"/>
        <v>1.75</v>
      </c>
      <c r="F65" s="186">
        <f t="shared" si="12"/>
        <v>61</v>
      </c>
      <c r="G65" s="303">
        <v>1.75</v>
      </c>
      <c r="H65" s="78"/>
      <c r="I65" s="289" t="str">
        <f t="shared" si="13"/>
        <v/>
      </c>
      <c r="J65" s="78"/>
      <c r="K65" s="289" t="str">
        <f t="shared" si="14"/>
        <v/>
      </c>
      <c r="L65" s="78"/>
      <c r="M65" s="289" t="str">
        <f t="shared" si="15"/>
        <v/>
      </c>
      <c r="N65" s="78"/>
      <c r="O65" s="289" t="str">
        <f t="shared" si="16"/>
        <v/>
      </c>
      <c r="P65" s="78"/>
      <c r="Q65" s="289" t="str">
        <f t="shared" si="17"/>
        <v/>
      </c>
      <c r="R65" s="78"/>
      <c r="S65" s="289" t="str">
        <f t="shared" si="18"/>
        <v/>
      </c>
      <c r="T65" s="78"/>
      <c r="U65" s="289" t="str">
        <f t="shared" si="19"/>
        <v/>
      </c>
      <c r="V65" s="78"/>
      <c r="W65" s="289" t="str">
        <f t="shared" si="20"/>
        <v/>
      </c>
      <c r="X65" s="78"/>
      <c r="Y65" s="289" t="str">
        <f t="shared" si="21"/>
        <v/>
      </c>
    </row>
    <row r="66" spans="1:25" ht="15.95" customHeight="1" x14ac:dyDescent="0.15">
      <c r="A66" s="281">
        <v>63</v>
      </c>
      <c r="B66" s="183" t="s">
        <v>358</v>
      </c>
      <c r="C66" s="79" t="s">
        <v>361</v>
      </c>
      <c r="D66" s="185" t="s">
        <v>411</v>
      </c>
      <c r="E66" s="300">
        <f t="shared" si="11"/>
        <v>1.5</v>
      </c>
      <c r="F66" s="186">
        <f t="shared" si="12"/>
        <v>63</v>
      </c>
      <c r="G66" s="303">
        <v>0</v>
      </c>
      <c r="H66" s="78"/>
      <c r="I66" s="289" t="str">
        <f t="shared" si="13"/>
        <v/>
      </c>
      <c r="J66" s="78"/>
      <c r="K66" s="289" t="str">
        <f t="shared" si="14"/>
        <v/>
      </c>
      <c r="L66" s="78"/>
      <c r="M66" s="289" t="str">
        <f t="shared" si="15"/>
        <v/>
      </c>
      <c r="N66" s="78"/>
      <c r="O66" s="289" t="str">
        <f t="shared" si="16"/>
        <v/>
      </c>
      <c r="P66" s="78"/>
      <c r="Q66" s="289" t="str">
        <f t="shared" si="17"/>
        <v/>
      </c>
      <c r="R66" s="78">
        <v>3</v>
      </c>
      <c r="S66" s="289">
        <f t="shared" si="18"/>
        <v>1.5</v>
      </c>
      <c r="T66" s="78"/>
      <c r="U66" s="289" t="str">
        <f t="shared" si="19"/>
        <v/>
      </c>
      <c r="V66" s="78"/>
      <c r="W66" s="289" t="str">
        <f t="shared" si="20"/>
        <v/>
      </c>
      <c r="X66" s="78"/>
      <c r="Y66" s="289" t="str">
        <f t="shared" si="21"/>
        <v/>
      </c>
    </row>
    <row r="67" spans="1:25" ht="15.95" customHeight="1" x14ac:dyDescent="0.15">
      <c r="A67" s="281">
        <v>64</v>
      </c>
      <c r="B67" s="183" t="s">
        <v>383</v>
      </c>
      <c r="C67" s="79" t="s">
        <v>361</v>
      </c>
      <c r="D67" s="185" t="s">
        <v>423</v>
      </c>
      <c r="E67" s="300">
        <f t="shared" si="11"/>
        <v>1.5</v>
      </c>
      <c r="F67" s="186">
        <f t="shared" si="12"/>
        <v>63</v>
      </c>
      <c r="G67" s="303">
        <v>0</v>
      </c>
      <c r="H67" s="78"/>
      <c r="I67" s="289" t="str">
        <f t="shared" si="13"/>
        <v/>
      </c>
      <c r="J67" s="78"/>
      <c r="K67" s="289" t="str">
        <f t="shared" si="14"/>
        <v/>
      </c>
      <c r="L67" s="78"/>
      <c r="M67" s="289" t="str">
        <f t="shared" si="15"/>
        <v/>
      </c>
      <c r="N67" s="78"/>
      <c r="O67" s="289" t="str">
        <f t="shared" si="16"/>
        <v/>
      </c>
      <c r="P67" s="78"/>
      <c r="Q67" s="289" t="str">
        <f t="shared" si="17"/>
        <v/>
      </c>
      <c r="R67" s="78"/>
      <c r="S67" s="289" t="str">
        <f t="shared" si="18"/>
        <v/>
      </c>
      <c r="T67" s="78">
        <v>3</v>
      </c>
      <c r="U67" s="289">
        <f t="shared" si="19"/>
        <v>1.5</v>
      </c>
      <c r="V67" s="78"/>
      <c r="W67" s="289" t="str">
        <f t="shared" si="20"/>
        <v/>
      </c>
      <c r="X67" s="78"/>
      <c r="Y67" s="289" t="str">
        <f t="shared" si="21"/>
        <v/>
      </c>
    </row>
    <row r="68" spans="1:25" ht="15.95" customHeight="1" x14ac:dyDescent="0.15">
      <c r="A68" s="281">
        <v>65</v>
      </c>
      <c r="B68" s="183" t="s">
        <v>382</v>
      </c>
      <c r="C68" s="79" t="s">
        <v>361</v>
      </c>
      <c r="D68" s="185" t="s">
        <v>422</v>
      </c>
      <c r="E68" s="300">
        <f t="shared" ref="E68:E99" si="22">SUM(G68,I68,K68,M68,O68,Q68,W68,Y68,S68,U68,)</f>
        <v>1.5</v>
      </c>
      <c r="F68" s="186">
        <f t="shared" ref="F68:F99" si="23">RANK(E68,$E$4:$E$116,0)</f>
        <v>63</v>
      </c>
      <c r="G68" s="303">
        <v>0</v>
      </c>
      <c r="H68" s="78"/>
      <c r="I68" s="289" t="str">
        <f t="shared" ref="I68:I99" si="24">IF(H68="","",VLOOKUP(H68,H$119:I$133,2))</f>
        <v/>
      </c>
      <c r="J68" s="78"/>
      <c r="K68" s="289" t="str">
        <f t="shared" ref="K68:K99" si="25">IF(J68="","",VLOOKUP(J68,J$119:K$133,2))</f>
        <v/>
      </c>
      <c r="L68" s="78"/>
      <c r="M68" s="289" t="str">
        <f t="shared" ref="M68:M99" si="26">IF(L68="","",VLOOKUP(L68,L$119:M$133,2))</f>
        <v/>
      </c>
      <c r="N68" s="78"/>
      <c r="O68" s="289" t="str">
        <f t="shared" ref="O68:O99" si="27">IF(N68="","",VLOOKUP(N68,N$119:O$133,2))</f>
        <v/>
      </c>
      <c r="P68" s="78"/>
      <c r="Q68" s="289" t="str">
        <f t="shared" ref="Q68:Q99" si="28">IF(P68="","",VLOOKUP(P68,P$119:Q$133,2))</f>
        <v/>
      </c>
      <c r="R68" s="78"/>
      <c r="S68" s="289" t="str">
        <f t="shared" ref="S68:S99" si="29">IF(R68="","",VLOOKUP(R68,R$119:S$133,2))</f>
        <v/>
      </c>
      <c r="T68" s="78">
        <v>3</v>
      </c>
      <c r="U68" s="289">
        <f t="shared" ref="U68:U99" si="30">IF(T68="","",VLOOKUP(T68,T$119:U$133,2))</f>
        <v>1.5</v>
      </c>
      <c r="V68" s="78"/>
      <c r="W68" s="289" t="str">
        <f t="shared" ref="W68:W99" si="31">IF(V68="","",VLOOKUP(V68,V$119:W$133,2))</f>
        <v/>
      </c>
      <c r="X68" s="78"/>
      <c r="Y68" s="289" t="str">
        <f t="shared" ref="Y68:Y99" si="32">IF(X68="","",VLOOKUP(X68,X$119:Y$133,2))</f>
        <v/>
      </c>
    </row>
    <row r="69" spans="1:25" ht="15.95" customHeight="1" x14ac:dyDescent="0.15">
      <c r="A69" s="281">
        <v>66</v>
      </c>
      <c r="B69" s="183" t="s">
        <v>397</v>
      </c>
      <c r="C69" s="79" t="s">
        <v>367</v>
      </c>
      <c r="D69" s="185" t="s">
        <v>414</v>
      </c>
      <c r="E69" s="300">
        <f t="shared" si="22"/>
        <v>1.5</v>
      </c>
      <c r="F69" s="186">
        <f t="shared" si="23"/>
        <v>63</v>
      </c>
      <c r="G69" s="303">
        <v>0</v>
      </c>
      <c r="H69" s="78"/>
      <c r="I69" s="289" t="str">
        <f t="shared" si="24"/>
        <v/>
      </c>
      <c r="J69" s="78"/>
      <c r="K69" s="289" t="str">
        <f t="shared" si="25"/>
        <v/>
      </c>
      <c r="L69" s="78"/>
      <c r="M69" s="289" t="str">
        <f t="shared" si="26"/>
        <v/>
      </c>
      <c r="N69" s="78"/>
      <c r="O69" s="289" t="str">
        <f t="shared" si="27"/>
        <v/>
      </c>
      <c r="P69" s="78"/>
      <c r="Q69" s="289" t="str">
        <f t="shared" si="28"/>
        <v/>
      </c>
      <c r="R69" s="78">
        <v>3</v>
      </c>
      <c r="S69" s="289">
        <f t="shared" si="29"/>
        <v>1.5</v>
      </c>
      <c r="T69" s="78"/>
      <c r="U69" s="289" t="str">
        <f t="shared" si="30"/>
        <v/>
      </c>
      <c r="V69" s="78"/>
      <c r="W69" s="289" t="str">
        <f t="shared" si="31"/>
        <v/>
      </c>
      <c r="X69" s="78"/>
      <c r="Y69" s="289" t="str">
        <f t="shared" si="32"/>
        <v/>
      </c>
    </row>
    <row r="70" spans="1:25" ht="15.95" customHeight="1" x14ac:dyDescent="0.15">
      <c r="A70" s="281">
        <v>67</v>
      </c>
      <c r="B70" s="183" t="s">
        <v>249</v>
      </c>
      <c r="C70" s="79">
        <v>3</v>
      </c>
      <c r="D70" s="185" t="s">
        <v>250</v>
      </c>
      <c r="E70" s="300">
        <f t="shared" si="22"/>
        <v>1.5</v>
      </c>
      <c r="F70" s="186">
        <f t="shared" si="23"/>
        <v>63</v>
      </c>
      <c r="G70" s="303">
        <v>1.5</v>
      </c>
      <c r="H70" s="78"/>
      <c r="I70" s="289" t="str">
        <f t="shared" si="24"/>
        <v/>
      </c>
      <c r="J70" s="78"/>
      <c r="K70" s="289" t="str">
        <f t="shared" si="25"/>
        <v/>
      </c>
      <c r="L70" s="78"/>
      <c r="M70" s="289" t="str">
        <f t="shared" si="26"/>
        <v/>
      </c>
      <c r="N70" s="78"/>
      <c r="O70" s="289" t="str">
        <f t="shared" si="27"/>
        <v/>
      </c>
      <c r="P70" s="78"/>
      <c r="Q70" s="289" t="str">
        <f t="shared" si="28"/>
        <v/>
      </c>
      <c r="R70" s="78"/>
      <c r="S70" s="289" t="str">
        <f t="shared" si="29"/>
        <v/>
      </c>
      <c r="T70" s="78"/>
      <c r="U70" s="289" t="str">
        <f t="shared" si="30"/>
        <v/>
      </c>
      <c r="V70" s="78"/>
      <c r="W70" s="289" t="str">
        <f t="shared" si="31"/>
        <v/>
      </c>
      <c r="X70" s="78"/>
      <c r="Y70" s="289" t="str">
        <f t="shared" si="32"/>
        <v/>
      </c>
    </row>
    <row r="71" spans="1:25" ht="15.95" customHeight="1" x14ac:dyDescent="0.15">
      <c r="A71" s="281">
        <v>68</v>
      </c>
      <c r="B71" s="183" t="s">
        <v>262</v>
      </c>
      <c r="C71" s="79">
        <v>3</v>
      </c>
      <c r="D71" s="185" t="s">
        <v>263</v>
      </c>
      <c r="E71" s="300">
        <f t="shared" si="22"/>
        <v>1.5</v>
      </c>
      <c r="F71" s="186">
        <f t="shared" si="23"/>
        <v>63</v>
      </c>
      <c r="G71" s="303">
        <v>0.75</v>
      </c>
      <c r="H71" s="78">
        <v>24</v>
      </c>
      <c r="I71" s="289">
        <f t="shared" si="24"/>
        <v>0.75</v>
      </c>
      <c r="J71" s="78"/>
      <c r="K71" s="289" t="str">
        <f t="shared" si="25"/>
        <v/>
      </c>
      <c r="L71" s="78"/>
      <c r="M71" s="289" t="str">
        <f t="shared" si="26"/>
        <v/>
      </c>
      <c r="N71" s="78"/>
      <c r="O71" s="289" t="str">
        <f t="shared" si="27"/>
        <v/>
      </c>
      <c r="P71" s="78"/>
      <c r="Q71" s="289" t="str">
        <f t="shared" si="28"/>
        <v/>
      </c>
      <c r="R71" s="78"/>
      <c r="S71" s="289" t="str">
        <f t="shared" si="29"/>
        <v/>
      </c>
      <c r="T71" s="78"/>
      <c r="U71" s="289" t="str">
        <f t="shared" si="30"/>
        <v/>
      </c>
      <c r="V71" s="78"/>
      <c r="W71" s="289" t="str">
        <f t="shared" si="31"/>
        <v/>
      </c>
      <c r="X71" s="78"/>
      <c r="Y71" s="289" t="str">
        <f t="shared" si="32"/>
        <v/>
      </c>
    </row>
    <row r="72" spans="1:25" ht="15.95" customHeight="1" x14ac:dyDescent="0.15">
      <c r="A72" s="281">
        <v>69</v>
      </c>
      <c r="B72" s="183" t="s">
        <v>253</v>
      </c>
      <c r="C72" s="79">
        <v>3</v>
      </c>
      <c r="D72" s="185" t="s">
        <v>254</v>
      </c>
      <c r="E72" s="300">
        <f t="shared" si="22"/>
        <v>1.5</v>
      </c>
      <c r="F72" s="186">
        <f t="shared" si="23"/>
        <v>63</v>
      </c>
      <c r="G72" s="303">
        <v>1.5</v>
      </c>
      <c r="H72" s="78"/>
      <c r="I72" s="289" t="str">
        <f t="shared" si="24"/>
        <v/>
      </c>
      <c r="J72" s="78"/>
      <c r="K72" s="289" t="str">
        <f t="shared" si="25"/>
        <v/>
      </c>
      <c r="L72" s="78"/>
      <c r="M72" s="289" t="str">
        <f t="shared" si="26"/>
        <v/>
      </c>
      <c r="N72" s="78"/>
      <c r="O72" s="289" t="str">
        <f t="shared" si="27"/>
        <v/>
      </c>
      <c r="P72" s="78"/>
      <c r="Q72" s="289" t="str">
        <f t="shared" si="28"/>
        <v/>
      </c>
      <c r="R72" s="78"/>
      <c r="S72" s="289" t="str">
        <f t="shared" si="29"/>
        <v/>
      </c>
      <c r="T72" s="78"/>
      <c r="U72" s="289" t="str">
        <f t="shared" si="30"/>
        <v/>
      </c>
      <c r="V72" s="78"/>
      <c r="W72" s="289" t="str">
        <f t="shared" si="31"/>
        <v/>
      </c>
      <c r="X72" s="78"/>
      <c r="Y72" s="289" t="str">
        <f t="shared" si="32"/>
        <v/>
      </c>
    </row>
    <row r="73" spans="1:25" ht="15.95" customHeight="1" x14ac:dyDescent="0.15">
      <c r="A73" s="281">
        <v>70</v>
      </c>
      <c r="B73" s="183" t="s">
        <v>260</v>
      </c>
      <c r="C73" s="79">
        <v>3</v>
      </c>
      <c r="D73" s="185" t="s">
        <v>254</v>
      </c>
      <c r="E73" s="300">
        <f t="shared" si="22"/>
        <v>1.5</v>
      </c>
      <c r="F73" s="186">
        <f t="shared" si="23"/>
        <v>63</v>
      </c>
      <c r="G73" s="303">
        <v>1.5</v>
      </c>
      <c r="H73" s="78"/>
      <c r="I73" s="289" t="str">
        <f t="shared" si="24"/>
        <v/>
      </c>
      <c r="J73" s="78"/>
      <c r="K73" s="289" t="str">
        <f t="shared" si="25"/>
        <v/>
      </c>
      <c r="L73" s="78"/>
      <c r="M73" s="289" t="str">
        <f t="shared" si="26"/>
        <v/>
      </c>
      <c r="N73" s="78"/>
      <c r="O73" s="289" t="str">
        <f t="shared" si="27"/>
        <v/>
      </c>
      <c r="P73" s="78"/>
      <c r="Q73" s="289" t="str">
        <f t="shared" si="28"/>
        <v/>
      </c>
      <c r="R73" s="78"/>
      <c r="S73" s="289" t="str">
        <f t="shared" si="29"/>
        <v/>
      </c>
      <c r="T73" s="78"/>
      <c r="U73" s="289" t="str">
        <f t="shared" si="30"/>
        <v/>
      </c>
      <c r="V73" s="78"/>
      <c r="W73" s="289" t="str">
        <f t="shared" si="31"/>
        <v/>
      </c>
      <c r="X73" s="78"/>
      <c r="Y73" s="289" t="str">
        <f t="shared" si="32"/>
        <v/>
      </c>
    </row>
    <row r="74" spans="1:25" ht="15.95" customHeight="1" x14ac:dyDescent="0.15">
      <c r="A74" s="281">
        <v>71</v>
      </c>
      <c r="B74" s="183" t="s">
        <v>261</v>
      </c>
      <c r="C74" s="79">
        <v>3</v>
      </c>
      <c r="D74" s="185" t="s">
        <v>254</v>
      </c>
      <c r="E74" s="300">
        <f t="shared" si="22"/>
        <v>1.5</v>
      </c>
      <c r="F74" s="186">
        <f t="shared" si="23"/>
        <v>63</v>
      </c>
      <c r="G74" s="303">
        <v>1.5</v>
      </c>
      <c r="H74" s="78"/>
      <c r="I74" s="289" t="str">
        <f t="shared" si="24"/>
        <v/>
      </c>
      <c r="J74" s="78"/>
      <c r="K74" s="289" t="str">
        <f t="shared" si="25"/>
        <v/>
      </c>
      <c r="L74" s="78"/>
      <c r="M74" s="289" t="str">
        <f t="shared" si="26"/>
        <v/>
      </c>
      <c r="N74" s="78"/>
      <c r="O74" s="289" t="str">
        <f t="shared" si="27"/>
        <v/>
      </c>
      <c r="P74" s="78"/>
      <c r="Q74" s="289" t="str">
        <f t="shared" si="28"/>
        <v/>
      </c>
      <c r="R74" s="78"/>
      <c r="S74" s="289" t="str">
        <f t="shared" si="29"/>
        <v/>
      </c>
      <c r="T74" s="78"/>
      <c r="U74" s="289" t="str">
        <f t="shared" si="30"/>
        <v/>
      </c>
      <c r="V74" s="78"/>
      <c r="W74" s="289" t="str">
        <f t="shared" si="31"/>
        <v/>
      </c>
      <c r="X74" s="78"/>
      <c r="Y74" s="289" t="str">
        <f t="shared" si="32"/>
        <v/>
      </c>
    </row>
    <row r="75" spans="1:25" ht="15.95" customHeight="1" x14ac:dyDescent="0.15">
      <c r="A75" s="281">
        <v>72</v>
      </c>
      <c r="B75" s="183" t="s">
        <v>26</v>
      </c>
      <c r="C75" s="79">
        <v>3</v>
      </c>
      <c r="D75" s="185"/>
      <c r="E75" s="300">
        <f t="shared" si="22"/>
        <v>1.5</v>
      </c>
      <c r="F75" s="186">
        <f t="shared" si="23"/>
        <v>63</v>
      </c>
      <c r="G75" s="303">
        <v>1.5</v>
      </c>
      <c r="H75" s="78"/>
      <c r="I75" s="289" t="str">
        <f t="shared" si="24"/>
        <v/>
      </c>
      <c r="J75" s="78"/>
      <c r="K75" s="289" t="str">
        <f t="shared" si="25"/>
        <v/>
      </c>
      <c r="L75" s="78"/>
      <c r="M75" s="289" t="str">
        <f t="shared" si="26"/>
        <v/>
      </c>
      <c r="N75" s="78"/>
      <c r="O75" s="289" t="str">
        <f t="shared" si="27"/>
        <v/>
      </c>
      <c r="P75" s="78"/>
      <c r="Q75" s="289" t="str">
        <f t="shared" si="28"/>
        <v/>
      </c>
      <c r="R75" s="78"/>
      <c r="S75" s="289" t="str">
        <f t="shared" si="29"/>
        <v/>
      </c>
      <c r="T75" s="78"/>
      <c r="U75" s="289" t="str">
        <f t="shared" si="30"/>
        <v/>
      </c>
      <c r="V75" s="78"/>
      <c r="W75" s="289" t="str">
        <f t="shared" si="31"/>
        <v/>
      </c>
      <c r="X75" s="78"/>
      <c r="Y75" s="289" t="str">
        <f t="shared" si="32"/>
        <v/>
      </c>
    </row>
    <row r="76" spans="1:25" ht="15.95" customHeight="1" x14ac:dyDescent="0.15">
      <c r="A76" s="281">
        <v>73</v>
      </c>
      <c r="B76" s="183" t="s">
        <v>334</v>
      </c>
      <c r="C76" s="79">
        <v>2</v>
      </c>
      <c r="D76" s="185" t="s">
        <v>256</v>
      </c>
      <c r="E76" s="300">
        <f t="shared" si="22"/>
        <v>1.5</v>
      </c>
      <c r="F76" s="186">
        <f t="shared" si="23"/>
        <v>63</v>
      </c>
      <c r="G76" s="303">
        <v>0</v>
      </c>
      <c r="H76" s="78">
        <v>24</v>
      </c>
      <c r="I76" s="289">
        <f t="shared" si="24"/>
        <v>0.75</v>
      </c>
      <c r="J76" s="78">
        <v>24</v>
      </c>
      <c r="K76" s="289">
        <f t="shared" si="25"/>
        <v>0.75</v>
      </c>
      <c r="L76" s="78"/>
      <c r="M76" s="289" t="str">
        <f t="shared" si="26"/>
        <v/>
      </c>
      <c r="N76" s="78"/>
      <c r="O76" s="289" t="str">
        <f t="shared" si="27"/>
        <v/>
      </c>
      <c r="P76" s="78"/>
      <c r="Q76" s="289" t="str">
        <f t="shared" si="28"/>
        <v/>
      </c>
      <c r="R76" s="78"/>
      <c r="S76" s="289" t="str">
        <f t="shared" si="29"/>
        <v/>
      </c>
      <c r="T76" s="78"/>
      <c r="U76" s="289" t="str">
        <f t="shared" si="30"/>
        <v/>
      </c>
      <c r="V76" s="78"/>
      <c r="W76" s="289" t="str">
        <f t="shared" si="31"/>
        <v/>
      </c>
      <c r="X76" s="78"/>
      <c r="Y76" s="289" t="str">
        <f t="shared" si="32"/>
        <v/>
      </c>
    </row>
    <row r="77" spans="1:25" ht="15.95" customHeight="1" x14ac:dyDescent="0.15">
      <c r="A77" s="281">
        <v>74</v>
      </c>
      <c r="B77" s="183" t="s">
        <v>468</v>
      </c>
      <c r="C77" s="79">
        <v>2</v>
      </c>
      <c r="D77" s="185" t="s">
        <v>8</v>
      </c>
      <c r="E77" s="300">
        <f t="shared" si="22"/>
        <v>1.5</v>
      </c>
      <c r="F77" s="186">
        <f t="shared" si="23"/>
        <v>63</v>
      </c>
      <c r="G77" s="303">
        <v>0</v>
      </c>
      <c r="H77" s="78"/>
      <c r="I77" s="289" t="str">
        <f t="shared" si="24"/>
        <v/>
      </c>
      <c r="J77" s="78">
        <v>16</v>
      </c>
      <c r="K77" s="289">
        <f t="shared" si="25"/>
        <v>1.5</v>
      </c>
      <c r="L77" s="78"/>
      <c r="M77" s="289" t="str">
        <f t="shared" si="26"/>
        <v/>
      </c>
      <c r="N77" s="78"/>
      <c r="O77" s="289" t="str">
        <f t="shared" si="27"/>
        <v/>
      </c>
      <c r="P77" s="78"/>
      <c r="Q77" s="289" t="str">
        <f t="shared" si="28"/>
        <v/>
      </c>
      <c r="R77" s="78"/>
      <c r="S77" s="289" t="str">
        <f t="shared" si="29"/>
        <v/>
      </c>
      <c r="T77" s="78"/>
      <c r="U77" s="289" t="str">
        <f t="shared" si="30"/>
        <v/>
      </c>
      <c r="V77" s="78"/>
      <c r="W77" s="289" t="str">
        <f t="shared" si="31"/>
        <v/>
      </c>
      <c r="X77" s="78"/>
      <c r="Y77" s="289" t="str">
        <f t="shared" si="32"/>
        <v/>
      </c>
    </row>
    <row r="78" spans="1:25" ht="15.95" customHeight="1" x14ac:dyDescent="0.15">
      <c r="A78" s="281">
        <v>75</v>
      </c>
      <c r="B78" s="183" t="s">
        <v>439</v>
      </c>
      <c r="C78" s="79">
        <v>2</v>
      </c>
      <c r="D78" s="185" t="s">
        <v>83</v>
      </c>
      <c r="E78" s="300">
        <f t="shared" si="22"/>
        <v>1.5</v>
      </c>
      <c r="F78" s="186">
        <f t="shared" si="23"/>
        <v>63</v>
      </c>
      <c r="G78" s="303">
        <v>0</v>
      </c>
      <c r="H78" s="78"/>
      <c r="I78" s="289" t="str">
        <f t="shared" si="24"/>
        <v/>
      </c>
      <c r="J78" s="78">
        <v>16</v>
      </c>
      <c r="K78" s="289">
        <f t="shared" si="25"/>
        <v>1.5</v>
      </c>
      <c r="L78" s="78"/>
      <c r="M78" s="289" t="str">
        <f t="shared" si="26"/>
        <v/>
      </c>
      <c r="N78" s="78"/>
      <c r="O78" s="289" t="str">
        <f t="shared" si="27"/>
        <v/>
      </c>
      <c r="P78" s="78"/>
      <c r="Q78" s="289" t="str">
        <f t="shared" si="28"/>
        <v/>
      </c>
      <c r="R78" s="78"/>
      <c r="S78" s="289" t="str">
        <f t="shared" si="29"/>
        <v/>
      </c>
      <c r="T78" s="78"/>
      <c r="U78" s="289" t="str">
        <f t="shared" si="30"/>
        <v/>
      </c>
      <c r="V78" s="78"/>
      <c r="W78" s="289" t="str">
        <f t="shared" si="31"/>
        <v/>
      </c>
      <c r="X78" s="78"/>
      <c r="Y78" s="289" t="str">
        <f t="shared" si="32"/>
        <v/>
      </c>
    </row>
    <row r="79" spans="1:25" ht="15.95" customHeight="1" x14ac:dyDescent="0.15">
      <c r="A79" s="281">
        <v>76</v>
      </c>
      <c r="B79" s="183" t="s">
        <v>335</v>
      </c>
      <c r="C79" s="79">
        <v>2</v>
      </c>
      <c r="D79" s="185" t="s">
        <v>9</v>
      </c>
      <c r="E79" s="300">
        <f t="shared" si="22"/>
        <v>1.5</v>
      </c>
      <c r="F79" s="186">
        <f t="shared" si="23"/>
        <v>63</v>
      </c>
      <c r="G79" s="303">
        <v>0</v>
      </c>
      <c r="H79" s="78">
        <v>24</v>
      </c>
      <c r="I79" s="289">
        <f t="shared" si="24"/>
        <v>0.75</v>
      </c>
      <c r="J79" s="78">
        <v>24</v>
      </c>
      <c r="K79" s="289">
        <f t="shared" si="25"/>
        <v>0.75</v>
      </c>
      <c r="L79" s="78"/>
      <c r="M79" s="289" t="str">
        <f t="shared" si="26"/>
        <v/>
      </c>
      <c r="N79" s="78"/>
      <c r="O79" s="289" t="str">
        <f t="shared" si="27"/>
        <v/>
      </c>
      <c r="P79" s="78"/>
      <c r="Q79" s="289" t="str">
        <f t="shared" si="28"/>
        <v/>
      </c>
      <c r="R79" s="78"/>
      <c r="S79" s="289" t="str">
        <f t="shared" si="29"/>
        <v/>
      </c>
      <c r="T79" s="78"/>
      <c r="U79" s="289" t="str">
        <f t="shared" si="30"/>
        <v/>
      </c>
      <c r="V79" s="78"/>
      <c r="W79" s="289" t="str">
        <f t="shared" si="31"/>
        <v/>
      </c>
      <c r="X79" s="78"/>
      <c r="Y79" s="289" t="str">
        <f t="shared" si="32"/>
        <v/>
      </c>
    </row>
    <row r="80" spans="1:25" ht="15.95" customHeight="1" x14ac:dyDescent="0.15">
      <c r="A80" s="281">
        <v>77</v>
      </c>
      <c r="B80" s="183" t="s">
        <v>472</v>
      </c>
      <c r="C80" s="79">
        <v>2</v>
      </c>
      <c r="D80" s="185" t="s">
        <v>9</v>
      </c>
      <c r="E80" s="300">
        <f t="shared" si="22"/>
        <v>1.5</v>
      </c>
      <c r="F80" s="186">
        <f t="shared" si="23"/>
        <v>63</v>
      </c>
      <c r="G80" s="303">
        <v>0</v>
      </c>
      <c r="H80" s="78"/>
      <c r="I80" s="289" t="str">
        <f t="shared" si="24"/>
        <v/>
      </c>
      <c r="J80" s="78">
        <v>16</v>
      </c>
      <c r="K80" s="289">
        <f t="shared" si="25"/>
        <v>1.5</v>
      </c>
      <c r="L80" s="78"/>
      <c r="M80" s="289" t="str">
        <f t="shared" si="26"/>
        <v/>
      </c>
      <c r="N80" s="78"/>
      <c r="O80" s="289" t="str">
        <f t="shared" si="27"/>
        <v/>
      </c>
      <c r="P80" s="78"/>
      <c r="Q80" s="289" t="str">
        <f t="shared" si="28"/>
        <v/>
      </c>
      <c r="R80" s="78"/>
      <c r="S80" s="289" t="str">
        <f t="shared" si="29"/>
        <v/>
      </c>
      <c r="T80" s="78"/>
      <c r="U80" s="289" t="str">
        <f t="shared" si="30"/>
        <v/>
      </c>
      <c r="V80" s="78"/>
      <c r="W80" s="289" t="str">
        <f t="shared" si="31"/>
        <v/>
      </c>
      <c r="X80" s="78"/>
      <c r="Y80" s="289" t="str">
        <f t="shared" si="32"/>
        <v/>
      </c>
    </row>
    <row r="81" spans="1:25" ht="15.95" customHeight="1" x14ac:dyDescent="0.15">
      <c r="A81" s="281">
        <v>78</v>
      </c>
      <c r="B81" s="183" t="s">
        <v>479</v>
      </c>
      <c r="C81" s="79">
        <v>2</v>
      </c>
      <c r="D81" s="185" t="s">
        <v>9</v>
      </c>
      <c r="E81" s="300">
        <f t="shared" si="22"/>
        <v>1.5</v>
      </c>
      <c r="F81" s="186">
        <f t="shared" si="23"/>
        <v>63</v>
      </c>
      <c r="G81" s="303">
        <v>0</v>
      </c>
      <c r="H81" s="78"/>
      <c r="I81" s="289" t="str">
        <f t="shared" si="24"/>
        <v/>
      </c>
      <c r="J81" s="78">
        <v>16</v>
      </c>
      <c r="K81" s="289">
        <f t="shared" si="25"/>
        <v>1.5</v>
      </c>
      <c r="L81" s="78"/>
      <c r="M81" s="289" t="str">
        <f t="shared" si="26"/>
        <v/>
      </c>
      <c r="N81" s="78"/>
      <c r="O81" s="289" t="str">
        <f t="shared" si="27"/>
        <v/>
      </c>
      <c r="P81" s="78"/>
      <c r="Q81" s="289" t="str">
        <f t="shared" si="28"/>
        <v/>
      </c>
      <c r="R81" s="78"/>
      <c r="S81" s="289" t="str">
        <f t="shared" si="29"/>
        <v/>
      </c>
      <c r="T81" s="78"/>
      <c r="U81" s="289" t="str">
        <f t="shared" si="30"/>
        <v/>
      </c>
      <c r="V81" s="78"/>
      <c r="W81" s="289" t="str">
        <f t="shared" si="31"/>
        <v/>
      </c>
      <c r="X81" s="78"/>
      <c r="Y81" s="289" t="str">
        <f t="shared" si="32"/>
        <v/>
      </c>
    </row>
    <row r="82" spans="1:25" ht="15.95" customHeight="1" x14ac:dyDescent="0.15">
      <c r="A82" s="281">
        <v>79</v>
      </c>
      <c r="B82" s="183" t="s">
        <v>480</v>
      </c>
      <c r="C82" s="79">
        <v>1</v>
      </c>
      <c r="D82" s="185" t="s">
        <v>256</v>
      </c>
      <c r="E82" s="300">
        <f t="shared" si="22"/>
        <v>1.5</v>
      </c>
      <c r="F82" s="186">
        <f t="shared" si="23"/>
        <v>63</v>
      </c>
      <c r="G82" s="303">
        <v>0</v>
      </c>
      <c r="H82" s="78"/>
      <c r="I82" s="289" t="str">
        <f t="shared" si="24"/>
        <v/>
      </c>
      <c r="J82" s="78">
        <v>16</v>
      </c>
      <c r="K82" s="289">
        <f t="shared" si="25"/>
        <v>1.5</v>
      </c>
      <c r="L82" s="78"/>
      <c r="M82" s="289" t="str">
        <f t="shared" si="26"/>
        <v/>
      </c>
      <c r="N82" s="78"/>
      <c r="O82" s="289" t="str">
        <f t="shared" si="27"/>
        <v/>
      </c>
      <c r="P82" s="78"/>
      <c r="Q82" s="289" t="str">
        <f t="shared" si="28"/>
        <v/>
      </c>
      <c r="R82" s="78"/>
      <c r="S82" s="289" t="str">
        <f t="shared" si="29"/>
        <v/>
      </c>
      <c r="T82" s="78"/>
      <c r="U82" s="289" t="str">
        <f t="shared" si="30"/>
        <v/>
      </c>
      <c r="V82" s="78"/>
      <c r="W82" s="289" t="str">
        <f t="shared" si="31"/>
        <v/>
      </c>
      <c r="X82" s="78"/>
      <c r="Y82" s="289" t="str">
        <f t="shared" si="32"/>
        <v/>
      </c>
    </row>
    <row r="83" spans="1:25" ht="15.95" customHeight="1" x14ac:dyDescent="0.15">
      <c r="A83" s="281">
        <v>80</v>
      </c>
      <c r="B83" s="183" t="s">
        <v>475</v>
      </c>
      <c r="C83" s="79">
        <v>1</v>
      </c>
      <c r="D83" s="185" t="s">
        <v>301</v>
      </c>
      <c r="E83" s="300">
        <f t="shared" si="22"/>
        <v>1.5</v>
      </c>
      <c r="F83" s="186">
        <f t="shared" si="23"/>
        <v>63</v>
      </c>
      <c r="G83" s="303">
        <v>0</v>
      </c>
      <c r="H83" s="78"/>
      <c r="I83" s="289" t="str">
        <f t="shared" si="24"/>
        <v/>
      </c>
      <c r="J83" s="78">
        <v>16</v>
      </c>
      <c r="K83" s="289">
        <f t="shared" si="25"/>
        <v>1.5</v>
      </c>
      <c r="L83" s="78"/>
      <c r="M83" s="289" t="str">
        <f t="shared" si="26"/>
        <v/>
      </c>
      <c r="N83" s="78"/>
      <c r="O83" s="289" t="str">
        <f t="shared" si="27"/>
        <v/>
      </c>
      <c r="P83" s="78"/>
      <c r="Q83" s="289" t="str">
        <f t="shared" si="28"/>
        <v/>
      </c>
      <c r="R83" s="78"/>
      <c r="S83" s="289" t="str">
        <f t="shared" si="29"/>
        <v/>
      </c>
      <c r="T83" s="78"/>
      <c r="U83" s="289" t="str">
        <f t="shared" si="30"/>
        <v/>
      </c>
      <c r="V83" s="78"/>
      <c r="W83" s="289" t="str">
        <f t="shared" si="31"/>
        <v/>
      </c>
      <c r="X83" s="78"/>
      <c r="Y83" s="289" t="str">
        <f t="shared" si="32"/>
        <v/>
      </c>
    </row>
    <row r="84" spans="1:25" ht="15.95" customHeight="1" x14ac:dyDescent="0.15">
      <c r="A84" s="281">
        <v>81</v>
      </c>
      <c r="B84" s="183" t="s">
        <v>482</v>
      </c>
      <c r="C84" s="79">
        <v>1</v>
      </c>
      <c r="D84" s="185" t="s">
        <v>83</v>
      </c>
      <c r="E84" s="300">
        <f t="shared" si="22"/>
        <v>1.5</v>
      </c>
      <c r="F84" s="186">
        <f t="shared" si="23"/>
        <v>63</v>
      </c>
      <c r="G84" s="303">
        <v>0</v>
      </c>
      <c r="H84" s="78"/>
      <c r="I84" s="289" t="str">
        <f t="shared" si="24"/>
        <v/>
      </c>
      <c r="J84" s="78">
        <v>16</v>
      </c>
      <c r="K84" s="289">
        <f t="shared" si="25"/>
        <v>1.5</v>
      </c>
      <c r="L84" s="78"/>
      <c r="M84" s="289" t="str">
        <f t="shared" si="26"/>
        <v/>
      </c>
      <c r="N84" s="78"/>
      <c r="O84" s="289" t="str">
        <f t="shared" si="27"/>
        <v/>
      </c>
      <c r="P84" s="78"/>
      <c r="Q84" s="289" t="str">
        <f t="shared" si="28"/>
        <v/>
      </c>
      <c r="R84" s="78"/>
      <c r="S84" s="289" t="str">
        <f t="shared" si="29"/>
        <v/>
      </c>
      <c r="T84" s="78"/>
      <c r="U84" s="289" t="str">
        <f t="shared" si="30"/>
        <v/>
      </c>
      <c r="V84" s="78"/>
      <c r="W84" s="289" t="str">
        <f t="shared" si="31"/>
        <v/>
      </c>
      <c r="X84" s="78"/>
      <c r="Y84" s="289" t="str">
        <f t="shared" si="32"/>
        <v/>
      </c>
    </row>
    <row r="85" spans="1:25" ht="15.95" customHeight="1" x14ac:dyDescent="0.15">
      <c r="A85" s="281">
        <v>82</v>
      </c>
      <c r="B85" s="183" t="s">
        <v>471</v>
      </c>
      <c r="C85" s="79">
        <v>1</v>
      </c>
      <c r="D85" s="185" t="s">
        <v>9</v>
      </c>
      <c r="E85" s="300">
        <f t="shared" si="22"/>
        <v>1.5</v>
      </c>
      <c r="F85" s="186">
        <f t="shared" si="23"/>
        <v>63</v>
      </c>
      <c r="G85" s="303">
        <v>0</v>
      </c>
      <c r="H85" s="78"/>
      <c r="I85" s="289" t="str">
        <f t="shared" si="24"/>
        <v/>
      </c>
      <c r="J85" s="78">
        <v>16</v>
      </c>
      <c r="K85" s="289">
        <f t="shared" si="25"/>
        <v>1.5</v>
      </c>
      <c r="L85" s="78"/>
      <c r="M85" s="289" t="str">
        <f t="shared" si="26"/>
        <v/>
      </c>
      <c r="N85" s="78"/>
      <c r="O85" s="289" t="str">
        <f t="shared" si="27"/>
        <v/>
      </c>
      <c r="P85" s="78"/>
      <c r="Q85" s="289" t="str">
        <f t="shared" si="28"/>
        <v/>
      </c>
      <c r="R85" s="78"/>
      <c r="S85" s="289" t="str">
        <f t="shared" si="29"/>
        <v/>
      </c>
      <c r="T85" s="78"/>
      <c r="U85" s="289" t="str">
        <f t="shared" si="30"/>
        <v/>
      </c>
      <c r="V85" s="78"/>
      <c r="W85" s="289" t="str">
        <f t="shared" si="31"/>
        <v/>
      </c>
      <c r="X85" s="78"/>
      <c r="Y85" s="289" t="str">
        <f t="shared" si="32"/>
        <v/>
      </c>
    </row>
    <row r="86" spans="1:25" ht="15.95" customHeight="1" x14ac:dyDescent="0.15">
      <c r="A86" s="281">
        <v>83</v>
      </c>
      <c r="B86" s="183" t="s">
        <v>478</v>
      </c>
      <c r="C86" s="79">
        <v>1</v>
      </c>
      <c r="D86" s="185" t="s">
        <v>9</v>
      </c>
      <c r="E86" s="300">
        <f t="shared" si="22"/>
        <v>1.5</v>
      </c>
      <c r="F86" s="186">
        <f t="shared" si="23"/>
        <v>63</v>
      </c>
      <c r="G86" s="303">
        <v>0</v>
      </c>
      <c r="H86" s="78"/>
      <c r="I86" s="289" t="str">
        <f t="shared" si="24"/>
        <v/>
      </c>
      <c r="J86" s="78">
        <v>16</v>
      </c>
      <c r="K86" s="289">
        <f t="shared" si="25"/>
        <v>1.5</v>
      </c>
      <c r="L86" s="78"/>
      <c r="M86" s="289" t="str">
        <f t="shared" si="26"/>
        <v/>
      </c>
      <c r="N86" s="78"/>
      <c r="O86" s="289" t="str">
        <f t="shared" si="27"/>
        <v/>
      </c>
      <c r="P86" s="78"/>
      <c r="Q86" s="289" t="str">
        <f t="shared" si="28"/>
        <v/>
      </c>
      <c r="R86" s="78"/>
      <c r="S86" s="289" t="str">
        <f t="shared" si="29"/>
        <v/>
      </c>
      <c r="T86" s="78"/>
      <c r="U86" s="289" t="str">
        <f t="shared" si="30"/>
        <v/>
      </c>
      <c r="V86" s="78"/>
      <c r="W86" s="289" t="str">
        <f t="shared" si="31"/>
        <v/>
      </c>
      <c r="X86" s="78"/>
      <c r="Y86" s="289" t="str">
        <f t="shared" si="32"/>
        <v/>
      </c>
    </row>
    <row r="87" spans="1:25" ht="15.95" customHeight="1" x14ac:dyDescent="0.15">
      <c r="A87" s="281">
        <v>84</v>
      </c>
      <c r="B87" s="183" t="s">
        <v>75</v>
      </c>
      <c r="C87" s="79">
        <v>3</v>
      </c>
      <c r="D87" s="185" t="s">
        <v>74</v>
      </c>
      <c r="E87" s="300">
        <f t="shared" si="22"/>
        <v>1.125</v>
      </c>
      <c r="F87" s="186">
        <f t="shared" si="23"/>
        <v>84</v>
      </c>
      <c r="G87" s="303">
        <v>1.125</v>
      </c>
      <c r="H87" s="78"/>
      <c r="I87" s="289" t="str">
        <f t="shared" si="24"/>
        <v/>
      </c>
      <c r="J87" s="78"/>
      <c r="K87" s="289" t="str">
        <f t="shared" si="25"/>
        <v/>
      </c>
      <c r="L87" s="78"/>
      <c r="M87" s="289" t="str">
        <f t="shared" si="26"/>
        <v/>
      </c>
      <c r="N87" s="78"/>
      <c r="O87" s="289" t="str">
        <f t="shared" si="27"/>
        <v/>
      </c>
      <c r="P87" s="78"/>
      <c r="Q87" s="289" t="str">
        <f t="shared" si="28"/>
        <v/>
      </c>
      <c r="R87" s="78"/>
      <c r="S87" s="289" t="str">
        <f t="shared" si="29"/>
        <v/>
      </c>
      <c r="T87" s="78"/>
      <c r="U87" s="289" t="str">
        <f t="shared" si="30"/>
        <v/>
      </c>
      <c r="V87" s="78"/>
      <c r="W87" s="289" t="str">
        <f t="shared" si="31"/>
        <v/>
      </c>
      <c r="X87" s="78"/>
      <c r="Y87" s="289" t="str">
        <f t="shared" si="32"/>
        <v/>
      </c>
    </row>
    <row r="88" spans="1:25" ht="15.95" customHeight="1" x14ac:dyDescent="0.15">
      <c r="A88" s="281">
        <v>85</v>
      </c>
      <c r="B88" s="183" t="s">
        <v>384</v>
      </c>
      <c r="C88" s="79" t="s">
        <v>361</v>
      </c>
      <c r="D88" s="185" t="s">
        <v>424</v>
      </c>
      <c r="E88" s="300">
        <f t="shared" si="22"/>
        <v>1</v>
      </c>
      <c r="F88" s="186">
        <f t="shared" si="23"/>
        <v>85</v>
      </c>
      <c r="G88" s="303">
        <v>0</v>
      </c>
      <c r="H88" s="78"/>
      <c r="I88" s="289" t="str">
        <f t="shared" si="24"/>
        <v/>
      </c>
      <c r="J88" s="78"/>
      <c r="K88" s="289" t="str">
        <f t="shared" si="25"/>
        <v/>
      </c>
      <c r="L88" s="78"/>
      <c r="M88" s="289" t="str">
        <f t="shared" si="26"/>
        <v/>
      </c>
      <c r="N88" s="78"/>
      <c r="O88" s="289" t="str">
        <f t="shared" si="27"/>
        <v/>
      </c>
      <c r="P88" s="78"/>
      <c r="Q88" s="289" t="str">
        <f t="shared" si="28"/>
        <v/>
      </c>
      <c r="R88" s="78"/>
      <c r="S88" s="289" t="str">
        <f t="shared" si="29"/>
        <v/>
      </c>
      <c r="T88" s="78">
        <v>4</v>
      </c>
      <c r="U88" s="289">
        <f t="shared" si="30"/>
        <v>1</v>
      </c>
      <c r="V88" s="78"/>
      <c r="W88" s="289" t="str">
        <f t="shared" si="31"/>
        <v/>
      </c>
      <c r="X88" s="78"/>
      <c r="Y88" s="289" t="str">
        <f t="shared" si="32"/>
        <v/>
      </c>
    </row>
    <row r="89" spans="1:25" ht="15.95" customHeight="1" x14ac:dyDescent="0.15">
      <c r="A89" s="281">
        <v>86</v>
      </c>
      <c r="B89" s="183" t="s">
        <v>385</v>
      </c>
      <c r="C89" s="79" t="s">
        <v>361</v>
      </c>
      <c r="D89" s="185" t="s">
        <v>423</v>
      </c>
      <c r="E89" s="300">
        <f t="shared" si="22"/>
        <v>1</v>
      </c>
      <c r="F89" s="186">
        <f t="shared" si="23"/>
        <v>85</v>
      </c>
      <c r="G89" s="303">
        <v>0</v>
      </c>
      <c r="H89" s="78"/>
      <c r="I89" s="289" t="str">
        <f t="shared" si="24"/>
        <v/>
      </c>
      <c r="J89" s="78"/>
      <c r="K89" s="289" t="str">
        <f t="shared" si="25"/>
        <v/>
      </c>
      <c r="L89" s="78"/>
      <c r="M89" s="289" t="str">
        <f t="shared" si="26"/>
        <v/>
      </c>
      <c r="N89" s="78"/>
      <c r="O89" s="289" t="str">
        <f t="shared" si="27"/>
        <v/>
      </c>
      <c r="P89" s="78"/>
      <c r="Q89" s="289" t="str">
        <f t="shared" si="28"/>
        <v/>
      </c>
      <c r="R89" s="78"/>
      <c r="S89" s="289" t="str">
        <f t="shared" si="29"/>
        <v/>
      </c>
      <c r="T89" s="78">
        <v>4</v>
      </c>
      <c r="U89" s="289">
        <f t="shared" si="30"/>
        <v>1</v>
      </c>
      <c r="V89" s="78"/>
      <c r="W89" s="289" t="str">
        <f t="shared" si="31"/>
        <v/>
      </c>
      <c r="X89" s="78"/>
      <c r="Y89" s="289" t="str">
        <f t="shared" si="32"/>
        <v/>
      </c>
    </row>
    <row r="90" spans="1:25" ht="15.95" customHeight="1" x14ac:dyDescent="0.15">
      <c r="A90" s="281">
        <v>87</v>
      </c>
      <c r="B90" s="183" t="s">
        <v>396</v>
      </c>
      <c r="C90" s="79" t="s">
        <v>361</v>
      </c>
      <c r="D90" s="185" t="s">
        <v>172</v>
      </c>
      <c r="E90" s="300">
        <f t="shared" si="22"/>
        <v>1</v>
      </c>
      <c r="F90" s="186">
        <f t="shared" si="23"/>
        <v>85</v>
      </c>
      <c r="G90" s="303">
        <v>0</v>
      </c>
      <c r="H90" s="78"/>
      <c r="I90" s="289" t="str">
        <f t="shared" si="24"/>
        <v/>
      </c>
      <c r="J90" s="78"/>
      <c r="K90" s="289" t="str">
        <f t="shared" si="25"/>
        <v/>
      </c>
      <c r="L90" s="78"/>
      <c r="M90" s="289" t="str">
        <f t="shared" si="26"/>
        <v/>
      </c>
      <c r="N90" s="78"/>
      <c r="O90" s="289" t="str">
        <f t="shared" si="27"/>
        <v/>
      </c>
      <c r="P90" s="78"/>
      <c r="Q90" s="289" t="str">
        <f t="shared" si="28"/>
        <v/>
      </c>
      <c r="R90" s="78">
        <v>4</v>
      </c>
      <c r="S90" s="289">
        <f t="shared" si="29"/>
        <v>1</v>
      </c>
      <c r="T90" s="78"/>
      <c r="U90" s="289" t="str">
        <f t="shared" si="30"/>
        <v/>
      </c>
      <c r="V90" s="78"/>
      <c r="W90" s="289" t="str">
        <f t="shared" si="31"/>
        <v/>
      </c>
      <c r="X90" s="78"/>
      <c r="Y90" s="289" t="str">
        <f t="shared" si="32"/>
        <v/>
      </c>
    </row>
    <row r="91" spans="1:25" ht="15.95" customHeight="1" x14ac:dyDescent="0.15">
      <c r="A91" s="281">
        <v>88</v>
      </c>
      <c r="B91" s="183" t="s">
        <v>398</v>
      </c>
      <c r="C91" s="79" t="s">
        <v>367</v>
      </c>
      <c r="D91" s="185" t="s">
        <v>408</v>
      </c>
      <c r="E91" s="300">
        <f t="shared" si="22"/>
        <v>1</v>
      </c>
      <c r="F91" s="186">
        <f t="shared" si="23"/>
        <v>85</v>
      </c>
      <c r="G91" s="303">
        <v>0</v>
      </c>
      <c r="H91" s="78"/>
      <c r="I91" s="289" t="str">
        <f t="shared" si="24"/>
        <v/>
      </c>
      <c r="J91" s="78"/>
      <c r="K91" s="289" t="str">
        <f t="shared" si="25"/>
        <v/>
      </c>
      <c r="L91" s="78"/>
      <c r="M91" s="289" t="str">
        <f t="shared" si="26"/>
        <v/>
      </c>
      <c r="N91" s="78"/>
      <c r="O91" s="289" t="str">
        <f t="shared" si="27"/>
        <v/>
      </c>
      <c r="P91" s="78"/>
      <c r="Q91" s="289" t="str">
        <f t="shared" si="28"/>
        <v/>
      </c>
      <c r="R91" s="78">
        <v>4</v>
      </c>
      <c r="S91" s="289">
        <f t="shared" si="29"/>
        <v>1</v>
      </c>
      <c r="T91" s="78"/>
      <c r="U91" s="289" t="str">
        <f t="shared" si="30"/>
        <v/>
      </c>
      <c r="V91" s="78"/>
      <c r="W91" s="289" t="str">
        <f t="shared" si="31"/>
        <v/>
      </c>
      <c r="X91" s="78"/>
      <c r="Y91" s="289" t="str">
        <f t="shared" si="32"/>
        <v/>
      </c>
    </row>
    <row r="92" spans="1:25" ht="15.95" customHeight="1" x14ac:dyDescent="0.15">
      <c r="A92" s="281">
        <v>89</v>
      </c>
      <c r="B92" s="183" t="s">
        <v>114</v>
      </c>
      <c r="C92" s="79">
        <v>3</v>
      </c>
      <c r="D92" s="185" t="s">
        <v>24</v>
      </c>
      <c r="E92" s="300">
        <f t="shared" si="22"/>
        <v>1</v>
      </c>
      <c r="F92" s="186">
        <f t="shared" si="23"/>
        <v>85</v>
      </c>
      <c r="G92" s="303">
        <v>1</v>
      </c>
      <c r="H92" s="78"/>
      <c r="I92" s="289" t="str">
        <f t="shared" si="24"/>
        <v/>
      </c>
      <c r="J92" s="78"/>
      <c r="K92" s="289" t="str">
        <f t="shared" si="25"/>
        <v/>
      </c>
      <c r="L92" s="78"/>
      <c r="M92" s="289" t="str">
        <f t="shared" si="26"/>
        <v/>
      </c>
      <c r="N92" s="78"/>
      <c r="O92" s="289" t="str">
        <f t="shared" si="27"/>
        <v/>
      </c>
      <c r="P92" s="78"/>
      <c r="Q92" s="289" t="str">
        <f t="shared" si="28"/>
        <v/>
      </c>
      <c r="R92" s="78"/>
      <c r="S92" s="289" t="str">
        <f t="shared" si="29"/>
        <v/>
      </c>
      <c r="T92" s="78"/>
      <c r="U92" s="289" t="str">
        <f t="shared" si="30"/>
        <v/>
      </c>
      <c r="V92" s="78"/>
      <c r="W92" s="289" t="str">
        <f t="shared" si="31"/>
        <v/>
      </c>
      <c r="X92" s="78"/>
      <c r="Y92" s="289" t="str">
        <f t="shared" si="32"/>
        <v/>
      </c>
    </row>
    <row r="93" spans="1:25" ht="15.95" customHeight="1" x14ac:dyDescent="0.15">
      <c r="A93" s="281">
        <v>90</v>
      </c>
      <c r="B93" s="183" t="s">
        <v>115</v>
      </c>
      <c r="C93" s="79">
        <v>3</v>
      </c>
      <c r="D93" s="185" t="s">
        <v>24</v>
      </c>
      <c r="E93" s="300">
        <f t="shared" si="22"/>
        <v>1</v>
      </c>
      <c r="F93" s="186">
        <f t="shared" si="23"/>
        <v>85</v>
      </c>
      <c r="G93" s="303">
        <v>1</v>
      </c>
      <c r="H93" s="78"/>
      <c r="I93" s="289" t="str">
        <f t="shared" si="24"/>
        <v/>
      </c>
      <c r="J93" s="78"/>
      <c r="K93" s="289" t="str">
        <f t="shared" si="25"/>
        <v/>
      </c>
      <c r="L93" s="78"/>
      <c r="M93" s="289" t="str">
        <f t="shared" si="26"/>
        <v/>
      </c>
      <c r="N93" s="78"/>
      <c r="O93" s="289" t="str">
        <f t="shared" si="27"/>
        <v/>
      </c>
      <c r="P93" s="78"/>
      <c r="Q93" s="289" t="str">
        <f t="shared" si="28"/>
        <v/>
      </c>
      <c r="R93" s="78"/>
      <c r="S93" s="289" t="str">
        <f t="shared" si="29"/>
        <v/>
      </c>
      <c r="T93" s="78"/>
      <c r="U93" s="289" t="str">
        <f t="shared" si="30"/>
        <v/>
      </c>
      <c r="V93" s="78"/>
      <c r="W93" s="289" t="str">
        <f t="shared" si="31"/>
        <v/>
      </c>
      <c r="X93" s="78"/>
      <c r="Y93" s="289" t="str">
        <f t="shared" si="32"/>
        <v/>
      </c>
    </row>
    <row r="94" spans="1:25" ht="15.95" customHeight="1" x14ac:dyDescent="0.15">
      <c r="A94" s="281">
        <v>91</v>
      </c>
      <c r="B94" s="183" t="s">
        <v>329</v>
      </c>
      <c r="C94" s="79">
        <v>3</v>
      </c>
      <c r="D94" s="185" t="s">
        <v>256</v>
      </c>
      <c r="E94" s="300">
        <f t="shared" si="22"/>
        <v>0.75</v>
      </c>
      <c r="F94" s="186">
        <f t="shared" si="23"/>
        <v>91</v>
      </c>
      <c r="G94" s="303">
        <v>0</v>
      </c>
      <c r="H94" s="78">
        <v>24</v>
      </c>
      <c r="I94" s="289">
        <f t="shared" si="24"/>
        <v>0.75</v>
      </c>
      <c r="J94" s="78"/>
      <c r="K94" s="289" t="str">
        <f t="shared" si="25"/>
        <v/>
      </c>
      <c r="L94" s="78"/>
      <c r="M94" s="289" t="str">
        <f t="shared" si="26"/>
        <v/>
      </c>
      <c r="N94" s="78"/>
      <c r="O94" s="289" t="str">
        <f t="shared" si="27"/>
        <v/>
      </c>
      <c r="P94" s="78"/>
      <c r="Q94" s="289" t="str">
        <f t="shared" si="28"/>
        <v/>
      </c>
      <c r="R94" s="78"/>
      <c r="S94" s="289" t="str">
        <f t="shared" si="29"/>
        <v/>
      </c>
      <c r="T94" s="78"/>
      <c r="U94" s="289" t="str">
        <f t="shared" si="30"/>
        <v/>
      </c>
      <c r="V94" s="78"/>
      <c r="W94" s="289" t="str">
        <f t="shared" si="31"/>
        <v/>
      </c>
      <c r="X94" s="78"/>
      <c r="Y94" s="289" t="str">
        <f t="shared" si="32"/>
        <v/>
      </c>
    </row>
    <row r="95" spans="1:25" ht="15.95" customHeight="1" x14ac:dyDescent="0.15">
      <c r="A95" s="281">
        <v>92</v>
      </c>
      <c r="B95" s="183" t="s">
        <v>251</v>
      </c>
      <c r="C95" s="79">
        <v>3</v>
      </c>
      <c r="D95" s="185" t="s">
        <v>252</v>
      </c>
      <c r="E95" s="300">
        <f t="shared" si="22"/>
        <v>0.75</v>
      </c>
      <c r="F95" s="186">
        <f t="shared" si="23"/>
        <v>91</v>
      </c>
      <c r="G95" s="303">
        <v>0.75</v>
      </c>
      <c r="H95" s="78"/>
      <c r="I95" s="289" t="str">
        <f t="shared" si="24"/>
        <v/>
      </c>
      <c r="J95" s="78"/>
      <c r="K95" s="289" t="str">
        <f t="shared" si="25"/>
        <v/>
      </c>
      <c r="L95" s="78"/>
      <c r="M95" s="289" t="str">
        <f t="shared" si="26"/>
        <v/>
      </c>
      <c r="N95" s="78"/>
      <c r="O95" s="289" t="str">
        <f t="shared" si="27"/>
        <v/>
      </c>
      <c r="P95" s="78"/>
      <c r="Q95" s="289" t="str">
        <f t="shared" si="28"/>
        <v/>
      </c>
      <c r="R95" s="78"/>
      <c r="S95" s="289" t="str">
        <f t="shared" si="29"/>
        <v/>
      </c>
      <c r="T95" s="78"/>
      <c r="U95" s="289" t="str">
        <f t="shared" si="30"/>
        <v/>
      </c>
      <c r="V95" s="78"/>
      <c r="W95" s="289" t="str">
        <f t="shared" si="31"/>
        <v/>
      </c>
      <c r="X95" s="78"/>
      <c r="Y95" s="289" t="str">
        <f t="shared" si="32"/>
        <v/>
      </c>
    </row>
    <row r="96" spans="1:25" ht="15.95" customHeight="1" x14ac:dyDescent="0.15">
      <c r="A96" s="281">
        <v>93</v>
      </c>
      <c r="B96" s="183" t="s">
        <v>267</v>
      </c>
      <c r="C96" s="79">
        <v>3</v>
      </c>
      <c r="D96" s="185" t="s">
        <v>106</v>
      </c>
      <c r="E96" s="300">
        <f t="shared" si="22"/>
        <v>0.75</v>
      </c>
      <c r="F96" s="186">
        <f t="shared" si="23"/>
        <v>91</v>
      </c>
      <c r="G96" s="303">
        <v>0.75</v>
      </c>
      <c r="H96" s="78"/>
      <c r="I96" s="289" t="str">
        <f t="shared" si="24"/>
        <v/>
      </c>
      <c r="J96" s="78"/>
      <c r="K96" s="289" t="str">
        <f t="shared" si="25"/>
        <v/>
      </c>
      <c r="L96" s="78"/>
      <c r="M96" s="289" t="str">
        <f t="shared" si="26"/>
        <v/>
      </c>
      <c r="N96" s="78"/>
      <c r="O96" s="289" t="str">
        <f t="shared" si="27"/>
        <v/>
      </c>
      <c r="P96" s="78"/>
      <c r="Q96" s="289" t="str">
        <f t="shared" si="28"/>
        <v/>
      </c>
      <c r="R96" s="78"/>
      <c r="S96" s="289" t="str">
        <f t="shared" si="29"/>
        <v/>
      </c>
      <c r="T96" s="78"/>
      <c r="U96" s="289" t="str">
        <f t="shared" si="30"/>
        <v/>
      </c>
      <c r="V96" s="78"/>
      <c r="W96" s="289" t="str">
        <f t="shared" si="31"/>
        <v/>
      </c>
      <c r="X96" s="78"/>
      <c r="Y96" s="289" t="str">
        <f t="shared" si="32"/>
        <v/>
      </c>
    </row>
    <row r="97" spans="1:25" ht="15.95" customHeight="1" x14ac:dyDescent="0.15">
      <c r="A97" s="281">
        <v>94</v>
      </c>
      <c r="B97" s="183" t="s">
        <v>336</v>
      </c>
      <c r="C97" s="79">
        <v>3</v>
      </c>
      <c r="D97" s="185" t="s">
        <v>9</v>
      </c>
      <c r="E97" s="300">
        <f t="shared" si="22"/>
        <v>0.75</v>
      </c>
      <c r="F97" s="186">
        <f t="shared" si="23"/>
        <v>91</v>
      </c>
      <c r="G97" s="303">
        <v>0</v>
      </c>
      <c r="H97" s="78">
        <v>24</v>
      </c>
      <c r="I97" s="289">
        <f t="shared" si="24"/>
        <v>0.75</v>
      </c>
      <c r="J97" s="78"/>
      <c r="K97" s="289" t="str">
        <f t="shared" si="25"/>
        <v/>
      </c>
      <c r="L97" s="78"/>
      <c r="M97" s="289" t="str">
        <f t="shared" si="26"/>
        <v/>
      </c>
      <c r="N97" s="78"/>
      <c r="O97" s="289" t="str">
        <f t="shared" si="27"/>
        <v/>
      </c>
      <c r="P97" s="78"/>
      <c r="Q97" s="289" t="str">
        <f t="shared" si="28"/>
        <v/>
      </c>
      <c r="R97" s="78"/>
      <c r="S97" s="289" t="str">
        <f t="shared" si="29"/>
        <v/>
      </c>
      <c r="T97" s="78"/>
      <c r="U97" s="289" t="str">
        <f t="shared" si="30"/>
        <v/>
      </c>
      <c r="V97" s="78"/>
      <c r="W97" s="289" t="str">
        <f t="shared" si="31"/>
        <v/>
      </c>
      <c r="X97" s="78"/>
      <c r="Y97" s="289" t="str">
        <f t="shared" si="32"/>
        <v/>
      </c>
    </row>
    <row r="98" spans="1:25" ht="15.95" customHeight="1" x14ac:dyDescent="0.15">
      <c r="A98" s="281">
        <v>95</v>
      </c>
      <c r="B98" s="183" t="s">
        <v>246</v>
      </c>
      <c r="C98" s="79">
        <v>3</v>
      </c>
      <c r="D98" s="185" t="s">
        <v>247</v>
      </c>
      <c r="E98" s="300">
        <f t="shared" si="22"/>
        <v>0.75</v>
      </c>
      <c r="F98" s="186">
        <f t="shared" si="23"/>
        <v>91</v>
      </c>
      <c r="G98" s="303">
        <v>0.75</v>
      </c>
      <c r="H98" s="78"/>
      <c r="I98" s="289" t="str">
        <f t="shared" si="24"/>
        <v/>
      </c>
      <c r="J98" s="78"/>
      <c r="K98" s="289" t="str">
        <f t="shared" si="25"/>
        <v/>
      </c>
      <c r="L98" s="78"/>
      <c r="M98" s="289" t="str">
        <f t="shared" si="26"/>
        <v/>
      </c>
      <c r="N98" s="78"/>
      <c r="O98" s="289" t="str">
        <f t="shared" si="27"/>
        <v/>
      </c>
      <c r="P98" s="78"/>
      <c r="Q98" s="289" t="str">
        <f t="shared" si="28"/>
        <v/>
      </c>
      <c r="R98" s="78"/>
      <c r="S98" s="289" t="str">
        <f t="shared" si="29"/>
        <v/>
      </c>
      <c r="T98" s="78"/>
      <c r="U98" s="289" t="str">
        <f t="shared" si="30"/>
        <v/>
      </c>
      <c r="V98" s="78"/>
      <c r="W98" s="289" t="str">
        <f t="shared" si="31"/>
        <v/>
      </c>
      <c r="X98" s="78"/>
      <c r="Y98" s="289" t="str">
        <f t="shared" si="32"/>
        <v/>
      </c>
    </row>
    <row r="99" spans="1:25" ht="15.95" customHeight="1" x14ac:dyDescent="0.15">
      <c r="A99" s="281">
        <v>96</v>
      </c>
      <c r="B99" s="183" t="s">
        <v>248</v>
      </c>
      <c r="C99" s="79">
        <v>3</v>
      </c>
      <c r="D99" s="185" t="s">
        <v>247</v>
      </c>
      <c r="E99" s="300">
        <f t="shared" si="22"/>
        <v>0.75</v>
      </c>
      <c r="F99" s="186">
        <f t="shared" si="23"/>
        <v>91</v>
      </c>
      <c r="G99" s="303">
        <v>0.75</v>
      </c>
      <c r="H99" s="78"/>
      <c r="I99" s="289" t="str">
        <f t="shared" si="24"/>
        <v/>
      </c>
      <c r="J99" s="78"/>
      <c r="K99" s="289" t="str">
        <f t="shared" si="25"/>
        <v/>
      </c>
      <c r="L99" s="78"/>
      <c r="M99" s="289" t="str">
        <f t="shared" si="26"/>
        <v/>
      </c>
      <c r="N99" s="78"/>
      <c r="O99" s="289" t="str">
        <f t="shared" si="27"/>
        <v/>
      </c>
      <c r="P99" s="78"/>
      <c r="Q99" s="289" t="str">
        <f t="shared" si="28"/>
        <v/>
      </c>
      <c r="R99" s="78"/>
      <c r="S99" s="289" t="str">
        <f t="shared" si="29"/>
        <v/>
      </c>
      <c r="T99" s="78"/>
      <c r="U99" s="289" t="str">
        <f t="shared" si="30"/>
        <v/>
      </c>
      <c r="V99" s="78"/>
      <c r="W99" s="289" t="str">
        <f t="shared" si="31"/>
        <v/>
      </c>
      <c r="X99" s="78"/>
      <c r="Y99" s="289" t="str">
        <f t="shared" si="32"/>
        <v/>
      </c>
    </row>
    <row r="100" spans="1:25" ht="15.95" customHeight="1" x14ac:dyDescent="0.15">
      <c r="A100" s="281">
        <v>97</v>
      </c>
      <c r="B100" s="183" t="s">
        <v>333</v>
      </c>
      <c r="C100" s="79">
        <v>3</v>
      </c>
      <c r="D100" s="185" t="s">
        <v>209</v>
      </c>
      <c r="E100" s="300">
        <f t="shared" ref="E100:E112" si="33">SUM(G100,I100,K100,M100,O100,Q100,W100,Y100,S100,U100,)</f>
        <v>0.75</v>
      </c>
      <c r="F100" s="186">
        <f t="shared" ref="F100:F112" si="34">RANK(E100,$E$4:$E$116,0)</f>
        <v>91</v>
      </c>
      <c r="G100" s="303">
        <v>0</v>
      </c>
      <c r="H100" s="78">
        <v>24</v>
      </c>
      <c r="I100" s="289">
        <f t="shared" ref="I100:I112" si="35">IF(H100="","",VLOOKUP(H100,H$119:I$133,2))</f>
        <v>0.75</v>
      </c>
      <c r="J100" s="78"/>
      <c r="K100" s="289" t="str">
        <f t="shared" ref="K100:K112" si="36">IF(J100="","",VLOOKUP(J100,J$119:K$133,2))</f>
        <v/>
      </c>
      <c r="L100" s="78"/>
      <c r="M100" s="289" t="str">
        <f t="shared" ref="M100:M112" si="37">IF(L100="","",VLOOKUP(L100,L$119:M$133,2))</f>
        <v/>
      </c>
      <c r="N100" s="78"/>
      <c r="O100" s="289" t="str">
        <f t="shared" ref="O100:O112" si="38">IF(N100="","",VLOOKUP(N100,N$119:O$133,2))</f>
        <v/>
      </c>
      <c r="P100" s="78"/>
      <c r="Q100" s="289" t="str">
        <f t="shared" ref="Q100:Q112" si="39">IF(P100="","",VLOOKUP(P100,P$119:Q$133,2))</f>
        <v/>
      </c>
      <c r="R100" s="78"/>
      <c r="S100" s="289" t="str">
        <f t="shared" ref="S100:S112" si="40">IF(R100="","",VLOOKUP(R100,R$119:S$133,2))</f>
        <v/>
      </c>
      <c r="T100" s="78"/>
      <c r="U100" s="289" t="str">
        <f t="shared" ref="U100:U112" si="41">IF(T100="","",VLOOKUP(T100,T$119:U$133,2))</f>
        <v/>
      </c>
      <c r="V100" s="78"/>
      <c r="W100" s="289" t="str">
        <f t="shared" ref="W100:W112" si="42">IF(V100="","",VLOOKUP(V100,V$119:W$133,2))</f>
        <v/>
      </c>
      <c r="X100" s="78"/>
      <c r="Y100" s="289" t="str">
        <f t="shared" ref="Y100:Y112" si="43">IF(X100="","",VLOOKUP(X100,X$119:Y$133,2))</f>
        <v/>
      </c>
    </row>
    <row r="101" spans="1:25" ht="15.95" customHeight="1" x14ac:dyDescent="0.15">
      <c r="A101" s="281">
        <v>98</v>
      </c>
      <c r="B101" s="183" t="s">
        <v>15</v>
      </c>
      <c r="C101" s="184">
        <v>3</v>
      </c>
      <c r="D101" s="185"/>
      <c r="E101" s="300">
        <f t="shared" si="33"/>
        <v>0.75</v>
      </c>
      <c r="F101" s="186">
        <f t="shared" si="34"/>
        <v>91</v>
      </c>
      <c r="G101" s="303">
        <v>0.75</v>
      </c>
      <c r="H101" s="78"/>
      <c r="I101" s="289" t="str">
        <f t="shared" si="35"/>
        <v/>
      </c>
      <c r="J101" s="78"/>
      <c r="K101" s="289" t="str">
        <f t="shared" si="36"/>
        <v/>
      </c>
      <c r="L101" s="78"/>
      <c r="M101" s="289" t="str">
        <f t="shared" si="37"/>
        <v/>
      </c>
      <c r="N101" s="78"/>
      <c r="O101" s="289" t="str">
        <f t="shared" si="38"/>
        <v/>
      </c>
      <c r="P101" s="78"/>
      <c r="Q101" s="289" t="str">
        <f t="shared" si="39"/>
        <v/>
      </c>
      <c r="R101" s="78"/>
      <c r="S101" s="289" t="str">
        <f t="shared" si="40"/>
        <v/>
      </c>
      <c r="T101" s="78"/>
      <c r="U101" s="289" t="str">
        <f t="shared" si="41"/>
        <v/>
      </c>
      <c r="V101" s="78"/>
      <c r="W101" s="289" t="str">
        <f t="shared" si="42"/>
        <v/>
      </c>
      <c r="X101" s="78"/>
      <c r="Y101" s="289" t="str">
        <f t="shared" si="43"/>
        <v/>
      </c>
    </row>
    <row r="102" spans="1:25" ht="15.95" customHeight="1" x14ac:dyDescent="0.15">
      <c r="A102" s="281">
        <v>99</v>
      </c>
      <c r="B102" s="183" t="s">
        <v>481</v>
      </c>
      <c r="C102" s="79">
        <v>2</v>
      </c>
      <c r="D102" s="185" t="s">
        <v>10</v>
      </c>
      <c r="E102" s="300">
        <f t="shared" si="33"/>
        <v>0.75</v>
      </c>
      <c r="F102" s="186">
        <f t="shared" si="34"/>
        <v>91</v>
      </c>
      <c r="G102" s="303">
        <v>0</v>
      </c>
      <c r="H102" s="78"/>
      <c r="I102" s="289" t="str">
        <f t="shared" si="35"/>
        <v/>
      </c>
      <c r="J102" s="78">
        <v>24</v>
      </c>
      <c r="K102" s="289">
        <f t="shared" si="36"/>
        <v>0.75</v>
      </c>
      <c r="L102" s="78"/>
      <c r="M102" s="289" t="str">
        <f t="shared" si="37"/>
        <v/>
      </c>
      <c r="N102" s="78"/>
      <c r="O102" s="289" t="str">
        <f t="shared" si="38"/>
        <v/>
      </c>
      <c r="P102" s="78"/>
      <c r="Q102" s="289" t="str">
        <f t="shared" si="39"/>
        <v/>
      </c>
      <c r="R102" s="78"/>
      <c r="S102" s="289" t="str">
        <f t="shared" si="40"/>
        <v/>
      </c>
      <c r="T102" s="78"/>
      <c r="U102" s="289" t="str">
        <f t="shared" si="41"/>
        <v/>
      </c>
      <c r="V102" s="78"/>
      <c r="W102" s="289" t="str">
        <f t="shared" si="42"/>
        <v/>
      </c>
      <c r="X102" s="78"/>
      <c r="Y102" s="289" t="str">
        <f t="shared" si="43"/>
        <v/>
      </c>
    </row>
    <row r="103" spans="1:25" ht="15.95" customHeight="1" x14ac:dyDescent="0.15">
      <c r="A103" s="281">
        <v>100</v>
      </c>
      <c r="B103" s="183" t="s">
        <v>265</v>
      </c>
      <c r="C103" s="79">
        <v>2</v>
      </c>
      <c r="D103" s="185" t="s">
        <v>266</v>
      </c>
      <c r="E103" s="300">
        <f t="shared" si="33"/>
        <v>0.75</v>
      </c>
      <c r="F103" s="186">
        <f t="shared" si="34"/>
        <v>91</v>
      </c>
      <c r="G103" s="303">
        <v>0.75</v>
      </c>
      <c r="H103" s="78"/>
      <c r="I103" s="289" t="str">
        <f t="shared" si="35"/>
        <v/>
      </c>
      <c r="J103" s="78"/>
      <c r="K103" s="289" t="str">
        <f t="shared" si="36"/>
        <v/>
      </c>
      <c r="L103" s="78"/>
      <c r="M103" s="289" t="str">
        <f t="shared" si="37"/>
        <v/>
      </c>
      <c r="N103" s="78"/>
      <c r="O103" s="289" t="str">
        <f t="shared" si="38"/>
        <v/>
      </c>
      <c r="P103" s="78"/>
      <c r="Q103" s="289" t="str">
        <f t="shared" si="39"/>
        <v/>
      </c>
      <c r="R103" s="78"/>
      <c r="S103" s="289" t="str">
        <f t="shared" si="40"/>
        <v/>
      </c>
      <c r="T103" s="78"/>
      <c r="U103" s="289" t="str">
        <f t="shared" si="41"/>
        <v/>
      </c>
      <c r="V103" s="78"/>
      <c r="W103" s="289" t="str">
        <f t="shared" si="42"/>
        <v/>
      </c>
      <c r="X103" s="78"/>
      <c r="Y103" s="289" t="str">
        <f t="shared" si="43"/>
        <v/>
      </c>
    </row>
    <row r="104" spans="1:25" ht="15.95" customHeight="1" x14ac:dyDescent="0.15">
      <c r="A104" s="281">
        <v>101</v>
      </c>
      <c r="B104" s="183" t="s">
        <v>476</v>
      </c>
      <c r="C104" s="79">
        <v>2</v>
      </c>
      <c r="D104" s="185" t="s">
        <v>44</v>
      </c>
      <c r="E104" s="300">
        <f t="shared" si="33"/>
        <v>0.75</v>
      </c>
      <c r="F104" s="186">
        <f t="shared" si="34"/>
        <v>91</v>
      </c>
      <c r="G104" s="303">
        <v>0</v>
      </c>
      <c r="H104" s="78"/>
      <c r="I104" s="289" t="str">
        <f t="shared" si="35"/>
        <v/>
      </c>
      <c r="J104" s="78">
        <v>24</v>
      </c>
      <c r="K104" s="289">
        <f t="shared" si="36"/>
        <v>0.75</v>
      </c>
      <c r="L104" s="78"/>
      <c r="M104" s="289" t="str">
        <f t="shared" si="37"/>
        <v/>
      </c>
      <c r="N104" s="78"/>
      <c r="O104" s="289" t="str">
        <f t="shared" si="38"/>
        <v/>
      </c>
      <c r="P104" s="78"/>
      <c r="Q104" s="289" t="str">
        <f t="shared" si="39"/>
        <v/>
      </c>
      <c r="R104" s="78"/>
      <c r="S104" s="289" t="str">
        <f t="shared" si="40"/>
        <v/>
      </c>
      <c r="T104" s="78"/>
      <c r="U104" s="289" t="str">
        <f t="shared" si="41"/>
        <v/>
      </c>
      <c r="V104" s="78"/>
      <c r="W104" s="289" t="str">
        <f t="shared" si="42"/>
        <v/>
      </c>
      <c r="X104" s="78"/>
      <c r="Y104" s="289" t="str">
        <f t="shared" si="43"/>
        <v/>
      </c>
    </row>
    <row r="105" spans="1:25" ht="15.95" customHeight="1" x14ac:dyDescent="0.15">
      <c r="A105" s="281">
        <v>102</v>
      </c>
      <c r="B105" s="183" t="s">
        <v>496</v>
      </c>
      <c r="C105" s="79">
        <v>2</v>
      </c>
      <c r="D105" s="185" t="s">
        <v>9</v>
      </c>
      <c r="E105" s="300">
        <f t="shared" si="33"/>
        <v>0.75</v>
      </c>
      <c r="F105" s="186">
        <f t="shared" si="34"/>
        <v>91</v>
      </c>
      <c r="G105" s="303">
        <v>0</v>
      </c>
      <c r="H105" s="78"/>
      <c r="I105" s="289" t="str">
        <f t="shared" si="35"/>
        <v/>
      </c>
      <c r="J105" s="78">
        <v>24</v>
      </c>
      <c r="K105" s="289">
        <f t="shared" si="36"/>
        <v>0.75</v>
      </c>
      <c r="L105" s="78"/>
      <c r="M105" s="289" t="str">
        <f t="shared" si="37"/>
        <v/>
      </c>
      <c r="N105" s="78"/>
      <c r="O105" s="289" t="str">
        <f t="shared" si="38"/>
        <v/>
      </c>
      <c r="P105" s="78"/>
      <c r="Q105" s="289" t="str">
        <f t="shared" si="39"/>
        <v/>
      </c>
      <c r="R105" s="78"/>
      <c r="S105" s="289" t="str">
        <f t="shared" si="40"/>
        <v/>
      </c>
      <c r="T105" s="78"/>
      <c r="U105" s="289" t="str">
        <f t="shared" si="41"/>
        <v/>
      </c>
      <c r="V105" s="78"/>
      <c r="W105" s="289" t="str">
        <f t="shared" si="42"/>
        <v/>
      </c>
      <c r="X105" s="78"/>
      <c r="Y105" s="289" t="str">
        <f t="shared" si="43"/>
        <v/>
      </c>
    </row>
    <row r="106" spans="1:25" ht="15.95" customHeight="1" x14ac:dyDescent="0.15">
      <c r="A106" s="281">
        <v>103</v>
      </c>
      <c r="B106" s="183" t="s">
        <v>469</v>
      </c>
      <c r="C106" s="79">
        <v>2</v>
      </c>
      <c r="D106" s="185" t="s">
        <v>213</v>
      </c>
      <c r="E106" s="300">
        <f t="shared" si="33"/>
        <v>0.75</v>
      </c>
      <c r="F106" s="186">
        <f t="shared" si="34"/>
        <v>91</v>
      </c>
      <c r="G106" s="303">
        <v>0</v>
      </c>
      <c r="H106" s="78"/>
      <c r="I106" s="289" t="str">
        <f t="shared" si="35"/>
        <v/>
      </c>
      <c r="J106" s="78">
        <v>24</v>
      </c>
      <c r="K106" s="289">
        <f t="shared" si="36"/>
        <v>0.75</v>
      </c>
      <c r="L106" s="78"/>
      <c r="M106" s="289" t="str">
        <f t="shared" si="37"/>
        <v/>
      </c>
      <c r="N106" s="78"/>
      <c r="O106" s="289" t="str">
        <f t="shared" si="38"/>
        <v/>
      </c>
      <c r="P106" s="78"/>
      <c r="Q106" s="289" t="str">
        <f t="shared" si="39"/>
        <v/>
      </c>
      <c r="R106" s="78"/>
      <c r="S106" s="289" t="str">
        <f t="shared" si="40"/>
        <v/>
      </c>
      <c r="T106" s="78"/>
      <c r="U106" s="289" t="str">
        <f t="shared" si="41"/>
        <v/>
      </c>
      <c r="V106" s="78"/>
      <c r="W106" s="289" t="str">
        <f t="shared" si="42"/>
        <v/>
      </c>
      <c r="X106" s="78"/>
      <c r="Y106" s="289" t="str">
        <f t="shared" si="43"/>
        <v/>
      </c>
    </row>
    <row r="107" spans="1:25" ht="15.95" customHeight="1" x14ac:dyDescent="0.15">
      <c r="A107" s="281">
        <v>104</v>
      </c>
      <c r="B107" s="183" t="s">
        <v>470</v>
      </c>
      <c r="C107" s="79">
        <v>2</v>
      </c>
      <c r="D107" s="185" t="s">
        <v>213</v>
      </c>
      <c r="E107" s="300">
        <f t="shared" si="33"/>
        <v>0.75</v>
      </c>
      <c r="F107" s="186">
        <f t="shared" si="34"/>
        <v>91</v>
      </c>
      <c r="G107" s="303">
        <v>0</v>
      </c>
      <c r="H107" s="78"/>
      <c r="I107" s="289" t="str">
        <f t="shared" si="35"/>
        <v/>
      </c>
      <c r="J107" s="78">
        <v>24</v>
      </c>
      <c r="K107" s="289">
        <f t="shared" si="36"/>
        <v>0.75</v>
      </c>
      <c r="L107" s="78"/>
      <c r="M107" s="289" t="str">
        <f t="shared" si="37"/>
        <v/>
      </c>
      <c r="N107" s="78"/>
      <c r="O107" s="289" t="str">
        <f t="shared" si="38"/>
        <v/>
      </c>
      <c r="P107" s="78"/>
      <c r="Q107" s="289" t="str">
        <f t="shared" si="39"/>
        <v/>
      </c>
      <c r="R107" s="78"/>
      <c r="S107" s="289" t="str">
        <f t="shared" si="40"/>
        <v/>
      </c>
      <c r="T107" s="78"/>
      <c r="U107" s="289" t="str">
        <f t="shared" si="41"/>
        <v/>
      </c>
      <c r="V107" s="78"/>
      <c r="W107" s="289" t="str">
        <f t="shared" si="42"/>
        <v/>
      </c>
      <c r="X107" s="78"/>
      <c r="Y107" s="289" t="str">
        <f t="shared" si="43"/>
        <v/>
      </c>
    </row>
    <row r="108" spans="1:25" ht="15.95" customHeight="1" x14ac:dyDescent="0.15">
      <c r="A108" s="281">
        <v>105</v>
      </c>
      <c r="B108" s="183" t="s">
        <v>477</v>
      </c>
      <c r="C108" s="79">
        <v>1</v>
      </c>
      <c r="D108" s="185" t="s">
        <v>273</v>
      </c>
      <c r="E108" s="300">
        <f t="shared" si="33"/>
        <v>0.75</v>
      </c>
      <c r="F108" s="186">
        <f t="shared" si="34"/>
        <v>91</v>
      </c>
      <c r="G108" s="303">
        <v>0</v>
      </c>
      <c r="H108" s="78"/>
      <c r="I108" s="289" t="str">
        <f t="shared" si="35"/>
        <v/>
      </c>
      <c r="J108" s="78">
        <v>24</v>
      </c>
      <c r="K108" s="289">
        <f t="shared" si="36"/>
        <v>0.75</v>
      </c>
      <c r="L108" s="78"/>
      <c r="M108" s="289" t="str">
        <f t="shared" si="37"/>
        <v/>
      </c>
      <c r="N108" s="78"/>
      <c r="O108" s="289" t="str">
        <f t="shared" si="38"/>
        <v/>
      </c>
      <c r="P108" s="78"/>
      <c r="Q108" s="289" t="str">
        <f t="shared" si="39"/>
        <v/>
      </c>
      <c r="R108" s="78"/>
      <c r="S108" s="289" t="str">
        <f t="shared" si="40"/>
        <v/>
      </c>
      <c r="T108" s="78"/>
      <c r="U108" s="289" t="str">
        <f t="shared" si="41"/>
        <v/>
      </c>
      <c r="V108" s="78"/>
      <c r="W108" s="289" t="str">
        <f t="shared" si="42"/>
        <v/>
      </c>
      <c r="X108" s="78"/>
      <c r="Y108" s="289" t="str">
        <f t="shared" si="43"/>
        <v/>
      </c>
    </row>
    <row r="109" spans="1:25" ht="15.95" customHeight="1" x14ac:dyDescent="0.15">
      <c r="A109" s="281">
        <v>106</v>
      </c>
      <c r="B109" s="183" t="s">
        <v>473</v>
      </c>
      <c r="C109" s="79">
        <v>1</v>
      </c>
      <c r="D109" s="185" t="s">
        <v>45</v>
      </c>
      <c r="E109" s="300">
        <f t="shared" si="33"/>
        <v>0.75</v>
      </c>
      <c r="F109" s="186">
        <f t="shared" si="34"/>
        <v>91</v>
      </c>
      <c r="G109" s="303">
        <v>0</v>
      </c>
      <c r="H109" s="78"/>
      <c r="I109" s="289" t="str">
        <f t="shared" si="35"/>
        <v/>
      </c>
      <c r="J109" s="78">
        <v>24</v>
      </c>
      <c r="K109" s="289">
        <f t="shared" si="36"/>
        <v>0.75</v>
      </c>
      <c r="L109" s="78"/>
      <c r="M109" s="289" t="str">
        <f t="shared" si="37"/>
        <v/>
      </c>
      <c r="N109" s="78"/>
      <c r="O109" s="289" t="str">
        <f t="shared" si="38"/>
        <v/>
      </c>
      <c r="P109" s="78"/>
      <c r="Q109" s="289" t="str">
        <f t="shared" si="39"/>
        <v/>
      </c>
      <c r="R109" s="78"/>
      <c r="S109" s="289" t="str">
        <f t="shared" si="40"/>
        <v/>
      </c>
      <c r="T109" s="78"/>
      <c r="U109" s="289" t="str">
        <f t="shared" si="41"/>
        <v/>
      </c>
      <c r="V109" s="78"/>
      <c r="W109" s="289" t="str">
        <f t="shared" si="42"/>
        <v/>
      </c>
      <c r="X109" s="78"/>
      <c r="Y109" s="289" t="str">
        <f t="shared" si="43"/>
        <v/>
      </c>
    </row>
    <row r="110" spans="1:25" ht="15.95" customHeight="1" x14ac:dyDescent="0.15">
      <c r="A110" s="281">
        <v>107</v>
      </c>
      <c r="B110" s="183" t="s">
        <v>474</v>
      </c>
      <c r="C110" s="79">
        <v>1</v>
      </c>
      <c r="D110" s="185" t="s">
        <v>45</v>
      </c>
      <c r="E110" s="300">
        <f t="shared" si="33"/>
        <v>0.75</v>
      </c>
      <c r="F110" s="186">
        <f t="shared" si="34"/>
        <v>91</v>
      </c>
      <c r="G110" s="303">
        <v>0</v>
      </c>
      <c r="H110" s="78"/>
      <c r="I110" s="289" t="str">
        <f t="shared" si="35"/>
        <v/>
      </c>
      <c r="J110" s="78">
        <v>24</v>
      </c>
      <c r="K110" s="289">
        <f t="shared" si="36"/>
        <v>0.75</v>
      </c>
      <c r="L110" s="78"/>
      <c r="M110" s="289" t="str">
        <f t="shared" si="37"/>
        <v/>
      </c>
      <c r="N110" s="78"/>
      <c r="O110" s="289" t="str">
        <f t="shared" si="38"/>
        <v/>
      </c>
      <c r="P110" s="78"/>
      <c r="Q110" s="289" t="str">
        <f t="shared" si="39"/>
        <v/>
      </c>
      <c r="R110" s="78"/>
      <c r="S110" s="289" t="str">
        <f t="shared" si="40"/>
        <v/>
      </c>
      <c r="T110" s="78"/>
      <c r="U110" s="289" t="str">
        <f t="shared" si="41"/>
        <v/>
      </c>
      <c r="V110" s="78"/>
      <c r="W110" s="289" t="str">
        <f t="shared" si="42"/>
        <v/>
      </c>
      <c r="X110" s="78"/>
      <c r="Y110" s="289" t="str">
        <f t="shared" si="43"/>
        <v/>
      </c>
    </row>
    <row r="111" spans="1:25" ht="15.95" customHeight="1" x14ac:dyDescent="0.15">
      <c r="A111" s="281">
        <v>108</v>
      </c>
      <c r="B111" s="183" t="s">
        <v>116</v>
      </c>
      <c r="C111" s="79">
        <v>3</v>
      </c>
      <c r="D111" s="185" t="s">
        <v>78</v>
      </c>
      <c r="E111" s="300">
        <f t="shared" si="33"/>
        <v>0.25</v>
      </c>
      <c r="F111" s="186">
        <f t="shared" si="34"/>
        <v>108</v>
      </c>
      <c r="G111" s="303">
        <v>0.25</v>
      </c>
      <c r="H111" s="78"/>
      <c r="I111" s="289" t="str">
        <f t="shared" si="35"/>
        <v/>
      </c>
      <c r="J111" s="78"/>
      <c r="K111" s="289" t="str">
        <f t="shared" si="36"/>
        <v/>
      </c>
      <c r="L111" s="78"/>
      <c r="M111" s="289" t="str">
        <f t="shared" si="37"/>
        <v/>
      </c>
      <c r="N111" s="78"/>
      <c r="O111" s="289" t="str">
        <f t="shared" si="38"/>
        <v/>
      </c>
      <c r="P111" s="78"/>
      <c r="Q111" s="289" t="str">
        <f t="shared" si="39"/>
        <v/>
      </c>
      <c r="R111" s="78"/>
      <c r="S111" s="289" t="str">
        <f t="shared" si="40"/>
        <v/>
      </c>
      <c r="T111" s="78"/>
      <c r="U111" s="289" t="str">
        <f t="shared" si="41"/>
        <v/>
      </c>
      <c r="V111" s="78"/>
      <c r="W111" s="289" t="str">
        <f t="shared" si="42"/>
        <v/>
      </c>
      <c r="X111" s="78"/>
      <c r="Y111" s="289" t="str">
        <f t="shared" si="43"/>
        <v/>
      </c>
    </row>
    <row r="112" spans="1:25" ht="15.95" customHeight="1" x14ac:dyDescent="0.15">
      <c r="A112" s="281">
        <v>109</v>
      </c>
      <c r="B112" s="183" t="s">
        <v>394</v>
      </c>
      <c r="C112" s="79">
        <v>3</v>
      </c>
      <c r="D112" s="185" t="s">
        <v>395</v>
      </c>
      <c r="E112" s="300">
        <f t="shared" si="33"/>
        <v>0.25</v>
      </c>
      <c r="F112" s="186">
        <f t="shared" si="34"/>
        <v>108</v>
      </c>
      <c r="G112" s="303">
        <v>0.25</v>
      </c>
      <c r="H112" s="78"/>
      <c r="I112" s="289" t="str">
        <f t="shared" si="35"/>
        <v/>
      </c>
      <c r="J112" s="78"/>
      <c r="K112" s="289" t="str">
        <f t="shared" si="36"/>
        <v/>
      </c>
      <c r="L112" s="78"/>
      <c r="M112" s="289" t="str">
        <f t="shared" si="37"/>
        <v/>
      </c>
      <c r="N112" s="78"/>
      <c r="O112" s="289" t="str">
        <f t="shared" si="38"/>
        <v/>
      </c>
      <c r="P112" s="78"/>
      <c r="Q112" s="289" t="str">
        <f t="shared" si="39"/>
        <v/>
      </c>
      <c r="R112" s="78"/>
      <c r="S112" s="289" t="str">
        <f t="shared" si="40"/>
        <v/>
      </c>
      <c r="T112" s="78"/>
      <c r="U112" s="289" t="str">
        <f t="shared" si="41"/>
        <v/>
      </c>
      <c r="V112" s="78"/>
      <c r="W112" s="289" t="str">
        <f t="shared" si="42"/>
        <v/>
      </c>
      <c r="X112" s="78"/>
      <c r="Y112" s="289" t="str">
        <f t="shared" si="43"/>
        <v/>
      </c>
    </row>
    <row r="113" spans="1:25" ht="15.95" customHeight="1" x14ac:dyDescent="0.15">
      <c r="A113" s="281">
        <v>65</v>
      </c>
      <c r="B113" s="183"/>
      <c r="C113" s="79"/>
      <c r="D113" s="185"/>
      <c r="E113" s="300">
        <f t="shared" ref="E113:E115" si="44">SUM(G113,I113,K113,M113,O113,Q113,W113,Y113,S113,U113,)</f>
        <v>0</v>
      </c>
      <c r="F113" s="186">
        <f t="shared" ref="F113:F115" si="45">RANK(E113,$E$4:$E$116,0)</f>
        <v>110</v>
      </c>
      <c r="G113" s="303">
        <v>0</v>
      </c>
      <c r="H113" s="78"/>
      <c r="I113" s="289" t="str">
        <f t="shared" ref="I113:I115" si="46">IF(H113="","",VLOOKUP(H113,H$119:I$133,2))</f>
        <v/>
      </c>
      <c r="J113" s="78"/>
      <c r="K113" s="289" t="str">
        <f t="shared" ref="K113:K115" si="47">IF(J113="","",VLOOKUP(J113,J$119:K$133,2))</f>
        <v/>
      </c>
      <c r="L113" s="78"/>
      <c r="M113" s="289" t="str">
        <f t="shared" ref="M113:M115" si="48">IF(L113="","",VLOOKUP(L113,L$119:M$133,2))</f>
        <v/>
      </c>
      <c r="N113" s="78"/>
      <c r="O113" s="289" t="str">
        <f t="shared" ref="O113:O115" si="49">IF(N113="","",VLOOKUP(N113,N$119:O$133,2))</f>
        <v/>
      </c>
      <c r="P113" s="78"/>
      <c r="Q113" s="289" t="str">
        <f t="shared" ref="Q113:Q115" si="50">IF(P113="","",VLOOKUP(P113,P$119:Q$133,2))</f>
        <v/>
      </c>
      <c r="R113" s="78"/>
      <c r="S113" s="289" t="str">
        <f t="shared" ref="S113:S115" si="51">IF(R113="","",VLOOKUP(R113,R$119:S$133,2))</f>
        <v/>
      </c>
      <c r="T113" s="78"/>
      <c r="U113" s="289" t="str">
        <f t="shared" ref="U113:U115" si="52">IF(T113="","",VLOOKUP(T113,T$119:U$133,2))</f>
        <v/>
      </c>
      <c r="V113" s="78"/>
      <c r="W113" s="289" t="str">
        <f t="shared" ref="W113:W115" si="53">IF(V113="","",VLOOKUP(V113,V$119:W$133,2))</f>
        <v/>
      </c>
      <c r="X113" s="78"/>
      <c r="Y113" s="289" t="str">
        <f t="shared" ref="Y113:Y115" si="54">IF(X113="","",VLOOKUP(X113,X$119:Y$133,2))</f>
        <v/>
      </c>
    </row>
    <row r="114" spans="1:25" ht="15.95" customHeight="1" x14ac:dyDescent="0.15">
      <c r="A114" s="281">
        <v>65</v>
      </c>
      <c r="B114" s="183"/>
      <c r="C114" s="79"/>
      <c r="D114" s="185"/>
      <c r="E114" s="300">
        <f t="shared" si="44"/>
        <v>0</v>
      </c>
      <c r="F114" s="186">
        <f t="shared" si="45"/>
        <v>110</v>
      </c>
      <c r="G114" s="303">
        <v>0</v>
      </c>
      <c r="H114" s="78"/>
      <c r="I114" s="289" t="str">
        <f t="shared" si="46"/>
        <v/>
      </c>
      <c r="J114" s="78"/>
      <c r="K114" s="289" t="str">
        <f t="shared" si="47"/>
        <v/>
      </c>
      <c r="L114" s="78"/>
      <c r="M114" s="289" t="str">
        <f t="shared" si="48"/>
        <v/>
      </c>
      <c r="N114" s="78"/>
      <c r="O114" s="289" t="str">
        <f t="shared" si="49"/>
        <v/>
      </c>
      <c r="P114" s="78"/>
      <c r="Q114" s="289" t="str">
        <f t="shared" si="50"/>
        <v/>
      </c>
      <c r="R114" s="78"/>
      <c r="S114" s="289" t="str">
        <f t="shared" si="51"/>
        <v/>
      </c>
      <c r="T114" s="78"/>
      <c r="U114" s="289" t="str">
        <f t="shared" si="52"/>
        <v/>
      </c>
      <c r="V114" s="78"/>
      <c r="W114" s="289" t="str">
        <f t="shared" si="53"/>
        <v/>
      </c>
      <c r="X114" s="78"/>
      <c r="Y114" s="289" t="str">
        <f t="shared" si="54"/>
        <v/>
      </c>
    </row>
    <row r="115" spans="1:25" ht="15.95" customHeight="1" x14ac:dyDescent="0.15">
      <c r="A115" s="281">
        <v>65</v>
      </c>
      <c r="B115" s="183"/>
      <c r="C115" s="79"/>
      <c r="D115" s="185"/>
      <c r="E115" s="300">
        <f t="shared" si="44"/>
        <v>0</v>
      </c>
      <c r="F115" s="186">
        <f t="shared" si="45"/>
        <v>110</v>
      </c>
      <c r="G115" s="303">
        <v>0</v>
      </c>
      <c r="H115" s="78"/>
      <c r="I115" s="289" t="str">
        <f t="shared" si="46"/>
        <v/>
      </c>
      <c r="J115" s="78"/>
      <c r="K115" s="289" t="str">
        <f t="shared" si="47"/>
        <v/>
      </c>
      <c r="L115" s="78"/>
      <c r="M115" s="289" t="str">
        <f t="shared" si="48"/>
        <v/>
      </c>
      <c r="N115" s="78"/>
      <c r="O115" s="289" t="str">
        <f t="shared" si="49"/>
        <v/>
      </c>
      <c r="P115" s="78"/>
      <c r="Q115" s="289" t="str">
        <f t="shared" si="50"/>
        <v/>
      </c>
      <c r="R115" s="78"/>
      <c r="S115" s="289" t="str">
        <f t="shared" si="51"/>
        <v/>
      </c>
      <c r="T115" s="78"/>
      <c r="U115" s="289" t="str">
        <f t="shared" si="52"/>
        <v/>
      </c>
      <c r="V115" s="78"/>
      <c r="W115" s="289" t="str">
        <f t="shared" si="53"/>
        <v/>
      </c>
      <c r="X115" s="78"/>
      <c r="Y115" s="289" t="str">
        <f t="shared" si="54"/>
        <v/>
      </c>
    </row>
    <row r="116" spans="1:25" ht="15.95" customHeight="1" x14ac:dyDescent="0.15">
      <c r="A116" s="281">
        <v>65</v>
      </c>
      <c r="B116" s="183"/>
      <c r="C116" s="79"/>
      <c r="D116" s="185"/>
      <c r="E116" s="300">
        <f t="shared" ref="E116" si="55">SUM(G116,I116,K116,M116,O116,Q116,W116,Y116,S116,U116,)</f>
        <v>0</v>
      </c>
      <c r="F116" s="186">
        <f t="shared" ref="F116" si="56">RANK(E116,$E$4:$E$116,0)</f>
        <v>110</v>
      </c>
      <c r="G116" s="303">
        <v>0</v>
      </c>
      <c r="H116" s="78"/>
      <c r="I116" s="289" t="str">
        <f t="shared" ref="I116" si="57">IF(H116="","",VLOOKUP(H116,H$119:I$133,2))</f>
        <v/>
      </c>
      <c r="J116" s="78"/>
      <c r="K116" s="289" t="str">
        <f t="shared" ref="K116" si="58">IF(J116="","",VLOOKUP(J116,J$119:K$133,2))</f>
        <v/>
      </c>
      <c r="L116" s="78"/>
      <c r="M116" s="289" t="str">
        <f t="shared" ref="M116" si="59">IF(L116="","",VLOOKUP(L116,L$119:M$133,2))</f>
        <v/>
      </c>
      <c r="N116" s="78"/>
      <c r="O116" s="289" t="str">
        <f t="shared" ref="O116" si="60">IF(N116="","",VLOOKUP(N116,N$119:O$133,2))</f>
        <v/>
      </c>
      <c r="P116" s="78"/>
      <c r="Q116" s="289" t="str">
        <f t="shared" ref="Q116" si="61">IF(P116="","",VLOOKUP(P116,P$119:Q$133,2))</f>
        <v/>
      </c>
      <c r="R116" s="78"/>
      <c r="S116" s="289" t="str">
        <f t="shared" ref="S116" si="62">IF(R116="","",VLOOKUP(R116,R$119:S$133,2))</f>
        <v/>
      </c>
      <c r="T116" s="78"/>
      <c r="U116" s="289" t="str">
        <f t="shared" ref="U116" si="63">IF(T116="","",VLOOKUP(T116,T$119:U$133,2))</f>
        <v/>
      </c>
      <c r="V116" s="78"/>
      <c r="W116" s="289" t="str">
        <f t="shared" ref="W116" si="64">IF(V116="","",VLOOKUP(V116,V$119:W$133,2))</f>
        <v/>
      </c>
      <c r="X116" s="78"/>
      <c r="Y116" s="289" t="str">
        <f t="shared" ref="Y116" si="65">IF(X116="","",VLOOKUP(X116,X$119:Y$133,2))</f>
        <v/>
      </c>
    </row>
    <row r="117" spans="1:25" ht="14.25" thickBot="1" x14ac:dyDescent="0.2">
      <c r="A117" s="80"/>
      <c r="B117" s="188"/>
      <c r="C117" s="81"/>
      <c r="D117" s="188"/>
      <c r="E117" s="188"/>
      <c r="F117" s="188"/>
      <c r="G117" s="189"/>
      <c r="H117" s="188"/>
      <c r="I117" s="188"/>
      <c r="J117" s="188"/>
      <c r="K117" s="188"/>
      <c r="L117" s="188"/>
      <c r="M117" s="190"/>
      <c r="N117" s="188"/>
      <c r="O117" s="188"/>
      <c r="P117" s="188"/>
      <c r="Q117" s="188"/>
      <c r="R117" s="188"/>
      <c r="S117" s="188"/>
      <c r="V117" s="188"/>
      <c r="W117" s="188"/>
      <c r="X117" s="188"/>
      <c r="Y117" s="188"/>
    </row>
    <row r="118" spans="1:25" ht="78" customHeight="1" thickBot="1" x14ac:dyDescent="0.2">
      <c r="A118" s="188"/>
      <c r="B118" s="188"/>
      <c r="C118" s="81"/>
      <c r="D118" s="188"/>
      <c r="E118" s="188"/>
      <c r="F118" s="188"/>
      <c r="G118" s="189"/>
      <c r="H118" s="157" t="str">
        <f t="shared" ref="H118:Y118" si="66">H3</f>
        <v>令和４年度ＩＨ予選</v>
      </c>
      <c r="I118" s="151" t="str">
        <f t="shared" si="66"/>
        <v>ポイント</v>
      </c>
      <c r="J118" s="152" t="str">
        <f t="shared" si="66"/>
        <v>令和４年度新人大会</v>
      </c>
      <c r="K118" s="151" t="str">
        <f t="shared" si="66"/>
        <v>ポイント</v>
      </c>
      <c r="L118" s="152" t="str">
        <f t="shared" si="66"/>
        <v>令和４年度強化練習会</v>
      </c>
      <c r="M118" s="153" t="str">
        <f t="shared" si="66"/>
        <v>ポイント</v>
      </c>
      <c r="N118" s="152" t="str">
        <f t="shared" si="66"/>
        <v>令和４年度全日本JrU18</v>
      </c>
      <c r="O118" s="158" t="str">
        <f t="shared" si="66"/>
        <v>ポイント</v>
      </c>
      <c r="P118" s="152" t="str">
        <f t="shared" si="66"/>
        <v>令和４年度全日本JrU16</v>
      </c>
      <c r="Q118" s="151" t="str">
        <f t="shared" si="66"/>
        <v>ポイント</v>
      </c>
      <c r="R118" s="152" t="str">
        <f t="shared" si="66"/>
        <v>令和４年度全日本JrU14</v>
      </c>
      <c r="S118" s="154" t="str">
        <f t="shared" si="66"/>
        <v>ポイント</v>
      </c>
      <c r="T118" s="191" t="str">
        <f t="shared" si="66"/>
        <v>令和４年度岐阜県中学</v>
      </c>
      <c r="U118" s="34" t="str">
        <f t="shared" si="66"/>
        <v>ポイント</v>
      </c>
      <c r="V118" s="152" t="str">
        <f t="shared" si="66"/>
        <v>令和４年度東海毎日U18</v>
      </c>
      <c r="W118" s="155" t="str">
        <f t="shared" si="66"/>
        <v>ポイント</v>
      </c>
      <c r="X118" s="152" t="str">
        <f t="shared" si="66"/>
        <v>令和４年度東海毎日U16</v>
      </c>
      <c r="Y118" s="155" t="str">
        <f t="shared" si="66"/>
        <v>ポイント</v>
      </c>
    </row>
    <row r="119" spans="1:25" x14ac:dyDescent="0.15">
      <c r="A119" s="188"/>
      <c r="B119" s="188"/>
      <c r="C119" s="81"/>
      <c r="D119" s="188"/>
      <c r="E119" s="188"/>
      <c r="F119" s="188"/>
      <c r="G119" s="82"/>
      <c r="H119" s="192">
        <v>1</v>
      </c>
      <c r="I119" s="89">
        <v>16.5</v>
      </c>
      <c r="J119" s="192">
        <v>1</v>
      </c>
      <c r="K119" s="89">
        <v>16.5</v>
      </c>
      <c r="L119" s="192"/>
      <c r="M119" s="90">
        <v>16.5</v>
      </c>
      <c r="N119" s="193"/>
      <c r="O119" s="89">
        <v>16.5</v>
      </c>
      <c r="P119" s="194"/>
      <c r="Q119" s="91">
        <v>16.5</v>
      </c>
      <c r="R119" s="195"/>
      <c r="S119" s="91">
        <v>16.5</v>
      </c>
      <c r="T119" s="194"/>
      <c r="U119" s="89">
        <v>16.5</v>
      </c>
      <c r="V119" s="192"/>
      <c r="W119" s="89">
        <v>16.5</v>
      </c>
      <c r="X119" s="194"/>
      <c r="Y119" s="89">
        <v>16.5</v>
      </c>
    </row>
    <row r="120" spans="1:25" x14ac:dyDescent="0.15">
      <c r="A120" s="188"/>
      <c r="B120" s="188"/>
      <c r="C120" s="81"/>
      <c r="D120" s="188"/>
      <c r="E120" s="188"/>
      <c r="F120" s="188"/>
      <c r="G120" s="189"/>
      <c r="H120" s="196"/>
      <c r="I120" s="197">
        <v>11</v>
      </c>
      <c r="J120" s="196"/>
      <c r="K120" s="197">
        <v>11</v>
      </c>
      <c r="L120" s="196">
        <v>1</v>
      </c>
      <c r="M120" s="198">
        <v>11</v>
      </c>
      <c r="N120" s="199">
        <v>1</v>
      </c>
      <c r="O120" s="197">
        <v>11</v>
      </c>
      <c r="P120" s="200"/>
      <c r="Q120" s="201">
        <v>11</v>
      </c>
      <c r="R120" s="202"/>
      <c r="S120" s="203">
        <v>11</v>
      </c>
      <c r="T120" s="200"/>
      <c r="U120" s="197">
        <v>11</v>
      </c>
      <c r="V120" s="196">
        <v>1</v>
      </c>
      <c r="W120" s="197">
        <v>11</v>
      </c>
      <c r="X120" s="200"/>
      <c r="Y120" s="197">
        <v>11</v>
      </c>
    </row>
    <row r="121" spans="1:25" x14ac:dyDescent="0.15">
      <c r="A121" s="188"/>
      <c r="B121" s="188"/>
      <c r="C121" s="81"/>
      <c r="D121" s="188"/>
      <c r="E121" s="188"/>
      <c r="F121" s="188"/>
      <c r="G121" s="189"/>
      <c r="H121" s="196">
        <v>2</v>
      </c>
      <c r="I121" s="197">
        <v>10.5</v>
      </c>
      <c r="J121" s="196">
        <v>2</v>
      </c>
      <c r="K121" s="197">
        <v>10.5</v>
      </c>
      <c r="L121" s="196"/>
      <c r="M121" s="198">
        <v>10.5</v>
      </c>
      <c r="N121" s="199"/>
      <c r="O121" s="197">
        <v>10.5</v>
      </c>
      <c r="P121" s="200"/>
      <c r="Q121" s="201">
        <v>10.5</v>
      </c>
      <c r="R121" s="202"/>
      <c r="S121" s="203">
        <v>10.5</v>
      </c>
      <c r="T121" s="200"/>
      <c r="U121" s="197">
        <v>10.5</v>
      </c>
      <c r="V121" s="196"/>
      <c r="W121" s="197">
        <v>10.5</v>
      </c>
      <c r="X121" s="200"/>
      <c r="Y121" s="197">
        <v>10.5</v>
      </c>
    </row>
    <row r="122" spans="1:25" x14ac:dyDescent="0.15">
      <c r="A122" s="188"/>
      <c r="B122" s="188"/>
      <c r="C122" s="81"/>
      <c r="D122" s="188"/>
      <c r="E122" s="188"/>
      <c r="F122" s="188"/>
      <c r="G122" s="189"/>
      <c r="H122" s="196">
        <v>3</v>
      </c>
      <c r="I122" s="197">
        <v>8</v>
      </c>
      <c r="J122" s="196">
        <v>3</v>
      </c>
      <c r="K122" s="197">
        <v>8</v>
      </c>
      <c r="L122" s="196"/>
      <c r="M122" s="198">
        <v>8</v>
      </c>
      <c r="N122" s="199"/>
      <c r="O122" s="197">
        <v>8</v>
      </c>
      <c r="P122" s="200"/>
      <c r="Q122" s="201">
        <v>8</v>
      </c>
      <c r="R122" s="202"/>
      <c r="S122" s="203">
        <v>8</v>
      </c>
      <c r="T122" s="200"/>
      <c r="U122" s="197">
        <v>8</v>
      </c>
      <c r="V122" s="196"/>
      <c r="W122" s="197">
        <v>8</v>
      </c>
      <c r="X122" s="200"/>
      <c r="Y122" s="197">
        <v>8</v>
      </c>
    </row>
    <row r="123" spans="1:25" x14ac:dyDescent="0.15">
      <c r="A123" s="188"/>
      <c r="B123" s="188"/>
      <c r="C123" s="81"/>
      <c r="D123" s="188"/>
      <c r="E123" s="188"/>
      <c r="F123" s="188"/>
      <c r="G123" s="189"/>
      <c r="H123" s="196"/>
      <c r="I123" s="197">
        <v>7</v>
      </c>
      <c r="J123" s="196"/>
      <c r="K123" s="197">
        <v>7</v>
      </c>
      <c r="L123" s="196">
        <v>2</v>
      </c>
      <c r="M123" s="198">
        <v>7</v>
      </c>
      <c r="N123" s="199">
        <v>2</v>
      </c>
      <c r="O123" s="197">
        <v>7</v>
      </c>
      <c r="P123" s="200"/>
      <c r="Q123" s="201">
        <v>7</v>
      </c>
      <c r="R123" s="202"/>
      <c r="S123" s="203">
        <v>7</v>
      </c>
      <c r="T123" s="200"/>
      <c r="U123" s="197">
        <v>7</v>
      </c>
      <c r="V123" s="196">
        <v>2</v>
      </c>
      <c r="W123" s="197">
        <v>7</v>
      </c>
      <c r="X123" s="200"/>
      <c r="Y123" s="197">
        <v>7</v>
      </c>
    </row>
    <row r="124" spans="1:25" x14ac:dyDescent="0.15">
      <c r="A124" s="188"/>
      <c r="B124" s="188"/>
      <c r="C124" s="81"/>
      <c r="D124" s="188"/>
      <c r="E124" s="188"/>
      <c r="F124" s="188"/>
      <c r="G124" s="189"/>
      <c r="H124" s="196">
        <v>4</v>
      </c>
      <c r="I124" s="197">
        <v>6</v>
      </c>
      <c r="J124" s="196">
        <v>4</v>
      </c>
      <c r="K124" s="197">
        <v>6</v>
      </c>
      <c r="L124" s="196"/>
      <c r="M124" s="198">
        <v>6</v>
      </c>
      <c r="N124" s="199"/>
      <c r="O124" s="197">
        <v>6</v>
      </c>
      <c r="P124" s="200">
        <v>1</v>
      </c>
      <c r="Q124" s="201">
        <v>6</v>
      </c>
      <c r="R124" s="202"/>
      <c r="S124" s="203">
        <v>6</v>
      </c>
      <c r="T124" s="200"/>
      <c r="U124" s="197">
        <v>6</v>
      </c>
      <c r="V124" s="196"/>
      <c r="W124" s="197">
        <v>6</v>
      </c>
      <c r="X124" s="200">
        <v>1</v>
      </c>
      <c r="Y124" s="197">
        <v>6</v>
      </c>
    </row>
    <row r="125" spans="1:25" x14ac:dyDescent="0.15">
      <c r="A125" s="188"/>
      <c r="B125" s="188"/>
      <c r="C125" s="81"/>
      <c r="D125" s="188"/>
      <c r="E125" s="188"/>
      <c r="F125" s="188"/>
      <c r="G125" s="189"/>
      <c r="H125" s="196"/>
      <c r="I125" s="197">
        <v>5.5</v>
      </c>
      <c r="J125" s="196"/>
      <c r="K125" s="197">
        <v>5.5</v>
      </c>
      <c r="L125" s="196">
        <v>3</v>
      </c>
      <c r="M125" s="198">
        <v>5.5</v>
      </c>
      <c r="N125" s="199">
        <v>3</v>
      </c>
      <c r="O125" s="197">
        <v>5.5</v>
      </c>
      <c r="P125" s="200"/>
      <c r="Q125" s="201">
        <v>5.5</v>
      </c>
      <c r="R125" s="202"/>
      <c r="S125" s="203">
        <v>5.5</v>
      </c>
      <c r="T125" s="200"/>
      <c r="U125" s="197">
        <v>5.5</v>
      </c>
      <c r="V125" s="196">
        <v>3</v>
      </c>
      <c r="W125" s="197">
        <v>5.5</v>
      </c>
      <c r="X125" s="200"/>
      <c r="Y125" s="197">
        <v>5.5</v>
      </c>
    </row>
    <row r="126" spans="1:25" x14ac:dyDescent="0.15">
      <c r="A126" s="188"/>
      <c r="B126" s="188"/>
      <c r="C126" s="81"/>
      <c r="D126" s="188"/>
      <c r="E126" s="188"/>
      <c r="F126" s="188"/>
      <c r="G126" s="189"/>
      <c r="H126" s="196">
        <v>5</v>
      </c>
      <c r="I126" s="197">
        <v>4</v>
      </c>
      <c r="J126" s="196">
        <v>5</v>
      </c>
      <c r="K126" s="197">
        <v>4</v>
      </c>
      <c r="L126" s="196">
        <v>4</v>
      </c>
      <c r="M126" s="198">
        <v>4</v>
      </c>
      <c r="N126" s="199">
        <v>4</v>
      </c>
      <c r="O126" s="197">
        <v>4</v>
      </c>
      <c r="P126" s="200">
        <v>2</v>
      </c>
      <c r="Q126" s="201">
        <v>4</v>
      </c>
      <c r="R126" s="202">
        <v>1</v>
      </c>
      <c r="S126" s="203">
        <v>4</v>
      </c>
      <c r="T126" s="200">
        <v>1</v>
      </c>
      <c r="U126" s="197">
        <v>4</v>
      </c>
      <c r="V126" s="196">
        <v>4</v>
      </c>
      <c r="W126" s="197">
        <v>4</v>
      </c>
      <c r="X126" s="200">
        <v>2</v>
      </c>
      <c r="Y126" s="197">
        <v>4</v>
      </c>
    </row>
    <row r="127" spans="1:25" x14ac:dyDescent="0.15">
      <c r="A127" s="188"/>
      <c r="B127" s="188"/>
      <c r="C127" s="81"/>
      <c r="D127" s="188"/>
      <c r="E127" s="188"/>
      <c r="F127" s="188"/>
      <c r="G127" s="189"/>
      <c r="H127" s="196">
        <v>6</v>
      </c>
      <c r="I127" s="197">
        <v>4</v>
      </c>
      <c r="J127" s="196">
        <v>6</v>
      </c>
      <c r="K127" s="197">
        <v>4</v>
      </c>
      <c r="L127" s="196"/>
      <c r="M127" s="198">
        <v>4</v>
      </c>
      <c r="N127" s="199"/>
      <c r="O127" s="197">
        <v>3.5</v>
      </c>
      <c r="P127" s="200"/>
      <c r="Q127" s="201">
        <v>3.5</v>
      </c>
      <c r="R127" s="202"/>
      <c r="S127" s="203">
        <v>3.5</v>
      </c>
      <c r="T127" s="200"/>
      <c r="U127" s="197">
        <v>3.5</v>
      </c>
      <c r="V127" s="196"/>
      <c r="W127" s="197">
        <v>3.5</v>
      </c>
      <c r="X127" s="200"/>
      <c r="Y127" s="197">
        <v>3.5</v>
      </c>
    </row>
    <row r="128" spans="1:25" x14ac:dyDescent="0.15">
      <c r="A128" s="188"/>
      <c r="B128" s="188"/>
      <c r="C128" s="81"/>
      <c r="D128" s="188"/>
      <c r="E128" s="188"/>
      <c r="F128" s="188"/>
      <c r="G128" s="189"/>
      <c r="H128" s="196">
        <v>7</v>
      </c>
      <c r="I128" s="197">
        <v>4</v>
      </c>
      <c r="J128" s="196">
        <v>7</v>
      </c>
      <c r="K128" s="197">
        <v>4</v>
      </c>
      <c r="L128" s="196"/>
      <c r="M128" s="198">
        <v>4</v>
      </c>
      <c r="N128" s="199">
        <v>5</v>
      </c>
      <c r="O128" s="197">
        <v>3</v>
      </c>
      <c r="P128" s="200">
        <v>3</v>
      </c>
      <c r="Q128" s="201">
        <v>3</v>
      </c>
      <c r="R128" s="202">
        <v>2</v>
      </c>
      <c r="S128" s="203">
        <v>3</v>
      </c>
      <c r="T128" s="200">
        <v>2</v>
      </c>
      <c r="U128" s="197">
        <v>3</v>
      </c>
      <c r="V128" s="196">
        <v>5</v>
      </c>
      <c r="W128" s="197">
        <v>3</v>
      </c>
      <c r="X128" s="200">
        <v>3</v>
      </c>
      <c r="Y128" s="197">
        <v>3</v>
      </c>
    </row>
    <row r="129" spans="1:25" x14ac:dyDescent="0.15">
      <c r="A129" s="188"/>
      <c r="B129" s="188"/>
      <c r="C129" s="81"/>
      <c r="D129" s="188"/>
      <c r="E129" s="188"/>
      <c r="F129" s="188"/>
      <c r="G129" s="189"/>
      <c r="H129" s="196">
        <v>8</v>
      </c>
      <c r="I129" s="197">
        <v>4</v>
      </c>
      <c r="J129" s="196">
        <v>8</v>
      </c>
      <c r="K129" s="197">
        <v>4</v>
      </c>
      <c r="L129" s="196">
        <v>8</v>
      </c>
      <c r="M129" s="198">
        <v>3</v>
      </c>
      <c r="N129" s="199">
        <v>6</v>
      </c>
      <c r="O129" s="197">
        <v>3</v>
      </c>
      <c r="P129" s="200"/>
      <c r="Q129" s="201">
        <v>2.5</v>
      </c>
      <c r="R129" s="202"/>
      <c r="S129" s="203">
        <v>2.5</v>
      </c>
      <c r="T129" s="200"/>
      <c r="U129" s="197">
        <v>2.5</v>
      </c>
      <c r="V129" s="196">
        <v>6</v>
      </c>
      <c r="W129" s="197">
        <v>3</v>
      </c>
      <c r="X129" s="200"/>
      <c r="Y129" s="197">
        <v>2.5</v>
      </c>
    </row>
    <row r="130" spans="1:25" x14ac:dyDescent="0.15">
      <c r="A130" s="188"/>
      <c r="B130" s="188"/>
      <c r="C130" s="81"/>
      <c r="D130" s="188"/>
      <c r="E130" s="188"/>
      <c r="F130" s="188"/>
      <c r="G130" s="189"/>
      <c r="H130" s="196"/>
      <c r="I130" s="197">
        <v>2</v>
      </c>
      <c r="J130" s="196"/>
      <c r="K130" s="197">
        <v>2</v>
      </c>
      <c r="L130" s="196"/>
      <c r="M130" s="198">
        <v>2</v>
      </c>
      <c r="N130" s="199">
        <v>7</v>
      </c>
      <c r="O130" s="197">
        <v>3</v>
      </c>
      <c r="P130" s="200">
        <v>4</v>
      </c>
      <c r="Q130" s="201">
        <v>2</v>
      </c>
      <c r="R130" s="202"/>
      <c r="S130" s="203">
        <v>2</v>
      </c>
      <c r="T130" s="200"/>
      <c r="U130" s="197">
        <v>2</v>
      </c>
      <c r="V130" s="196">
        <v>7</v>
      </c>
      <c r="W130" s="197">
        <v>3</v>
      </c>
      <c r="X130" s="200">
        <v>4</v>
      </c>
      <c r="Y130" s="197">
        <v>2</v>
      </c>
    </row>
    <row r="131" spans="1:25" x14ac:dyDescent="0.15">
      <c r="A131" s="188"/>
      <c r="B131" s="188"/>
      <c r="C131" s="81"/>
      <c r="D131" s="188"/>
      <c r="E131" s="188"/>
      <c r="F131" s="188"/>
      <c r="G131" s="189"/>
      <c r="H131" s="196">
        <v>16</v>
      </c>
      <c r="I131" s="197">
        <v>1.5</v>
      </c>
      <c r="J131" s="196">
        <v>16</v>
      </c>
      <c r="K131" s="197">
        <v>1.5</v>
      </c>
      <c r="L131" s="196">
        <v>16</v>
      </c>
      <c r="M131" s="198">
        <v>1</v>
      </c>
      <c r="N131" s="199">
        <v>8</v>
      </c>
      <c r="O131" s="197">
        <v>3</v>
      </c>
      <c r="P131" s="200"/>
      <c r="Q131" s="201">
        <v>1.5</v>
      </c>
      <c r="R131" s="202">
        <v>3</v>
      </c>
      <c r="S131" s="203">
        <v>1.5</v>
      </c>
      <c r="T131" s="200">
        <v>3</v>
      </c>
      <c r="U131" s="197">
        <v>1.5</v>
      </c>
      <c r="V131" s="196">
        <v>8</v>
      </c>
      <c r="W131" s="197">
        <v>3</v>
      </c>
      <c r="X131" s="200"/>
      <c r="Y131" s="197">
        <v>1.5</v>
      </c>
    </row>
    <row r="132" spans="1:25" x14ac:dyDescent="0.15">
      <c r="A132" s="188"/>
      <c r="B132" s="188"/>
      <c r="C132" s="188"/>
      <c r="D132" s="188"/>
      <c r="E132" s="188"/>
      <c r="F132" s="188"/>
      <c r="G132" s="189"/>
      <c r="H132" s="196">
        <v>24</v>
      </c>
      <c r="I132" s="204">
        <v>0.75</v>
      </c>
      <c r="J132" s="196">
        <v>24</v>
      </c>
      <c r="K132" s="204">
        <v>0.75</v>
      </c>
      <c r="L132" s="196"/>
      <c r="M132" s="198">
        <v>0.5</v>
      </c>
      <c r="N132" s="199">
        <v>16</v>
      </c>
      <c r="O132" s="197">
        <v>1</v>
      </c>
      <c r="P132" s="200">
        <v>8</v>
      </c>
      <c r="Q132" s="201">
        <v>1</v>
      </c>
      <c r="R132" s="202">
        <v>4</v>
      </c>
      <c r="S132" s="203">
        <v>1</v>
      </c>
      <c r="T132" s="200">
        <v>4</v>
      </c>
      <c r="U132" s="197">
        <v>1</v>
      </c>
      <c r="V132" s="196">
        <v>16</v>
      </c>
      <c r="W132" s="197">
        <v>1</v>
      </c>
      <c r="X132" s="200">
        <v>8</v>
      </c>
      <c r="Y132" s="197">
        <v>1</v>
      </c>
    </row>
    <row r="133" spans="1:25" ht="14.25" thickBot="1" x14ac:dyDescent="0.2">
      <c r="A133" s="188"/>
      <c r="B133" s="188"/>
      <c r="C133" s="188"/>
      <c r="D133" s="188"/>
      <c r="E133" s="188"/>
      <c r="F133" s="188"/>
      <c r="G133" s="189"/>
      <c r="H133" s="205"/>
      <c r="I133" s="206">
        <v>0.625</v>
      </c>
      <c r="J133" s="205"/>
      <c r="K133" s="206">
        <v>0.625</v>
      </c>
      <c r="L133" s="205">
        <v>32</v>
      </c>
      <c r="M133" s="287">
        <v>0.5</v>
      </c>
      <c r="N133" s="207"/>
      <c r="O133" s="206">
        <v>0.625</v>
      </c>
      <c r="P133" s="208"/>
      <c r="Q133" s="209">
        <v>0.5</v>
      </c>
      <c r="R133" s="210"/>
      <c r="S133" s="211">
        <v>0.5</v>
      </c>
      <c r="T133" s="208"/>
      <c r="U133" s="206">
        <v>0.5</v>
      </c>
      <c r="V133" s="205"/>
      <c r="W133" s="206">
        <v>0.625</v>
      </c>
      <c r="X133" s="208"/>
      <c r="Y133" s="206">
        <v>0.5</v>
      </c>
    </row>
    <row r="134" spans="1:25" x14ac:dyDescent="0.15">
      <c r="A134" s="188"/>
      <c r="B134" s="188"/>
      <c r="C134" s="188"/>
      <c r="D134" s="188"/>
      <c r="E134" s="188"/>
      <c r="F134" s="188"/>
      <c r="G134" s="189"/>
      <c r="H134" s="188"/>
      <c r="I134" s="188"/>
      <c r="J134" s="188"/>
      <c r="K134" s="188"/>
      <c r="L134" s="188"/>
      <c r="M134" s="190"/>
      <c r="N134" s="188"/>
      <c r="O134" s="188"/>
      <c r="P134" s="188"/>
      <c r="Q134" s="188"/>
      <c r="R134" s="188"/>
      <c r="S134" s="188"/>
      <c r="T134" s="212"/>
      <c r="U134" s="212"/>
      <c r="V134" s="188"/>
      <c r="W134" s="188"/>
      <c r="X134" s="188"/>
      <c r="Y134" s="188"/>
    </row>
  </sheetData>
  <autoFilter ref="A3:Y116">
    <sortState ref="A4:Y58">
      <sortCondition descending="1" ref="E3:E58"/>
    </sortState>
  </autoFilter>
  <sortState ref="A5:Y112">
    <sortCondition descending="1" ref="E5:E112"/>
    <sortCondition descending="1" ref="C5:C112"/>
    <sortCondition ref="D5:D112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55"/>
  <sheetViews>
    <sheetView view="pageBreakPreview" zoomScale="70" zoomScaleNormal="100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68" customWidth="1"/>
    <col min="2" max="2" width="12.625" style="116" customWidth="1"/>
    <col min="3" max="3" width="4.875" style="2" customWidth="1"/>
    <col min="4" max="4" width="10.875" style="2" customWidth="1"/>
    <col min="5" max="5" width="9.375" style="68" customWidth="1"/>
    <col min="6" max="6" width="7.625" style="68" customWidth="1"/>
    <col min="7" max="7" width="9.375" style="138" customWidth="1"/>
    <col min="8" max="8" width="5.625" style="68" customWidth="1"/>
    <col min="9" max="9" width="5.625" style="139" customWidth="1"/>
    <col min="10" max="10" width="5.625" style="68" customWidth="1"/>
    <col min="11" max="11" width="5.625" style="139" customWidth="1"/>
    <col min="12" max="12" width="5.625" style="68" customWidth="1"/>
    <col min="13" max="13" width="5.625" style="139" customWidth="1"/>
    <col min="14" max="14" width="5.625" style="68" customWidth="1"/>
    <col min="15" max="15" width="5.625" style="139" customWidth="1"/>
    <col min="16" max="16" width="5.625" style="68" customWidth="1"/>
    <col min="17" max="17" width="5.625" style="139" customWidth="1"/>
    <col min="18" max="18" width="5.625" style="68" customWidth="1"/>
    <col min="19" max="19" width="5.625" style="139" customWidth="1"/>
    <col min="20" max="20" width="5.625" style="68" customWidth="1"/>
    <col min="21" max="21" width="5.625" style="139" customWidth="1"/>
    <col min="22" max="22" width="5.625" style="68" customWidth="1"/>
    <col min="23" max="23" width="5.625" style="139" customWidth="1"/>
    <col min="24" max="24" width="5.625" style="68" customWidth="1"/>
    <col min="25" max="25" width="5.625" style="139" customWidth="1"/>
    <col min="26" max="16384" width="9" style="68"/>
  </cols>
  <sheetData>
    <row r="1" spans="1:25" ht="28.35" customHeight="1" x14ac:dyDescent="0.15">
      <c r="A1" s="315" t="s">
        <v>498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5" ht="18.95" customHeight="1" thickBot="1" x14ac:dyDescent="0.2">
      <c r="A2" s="291"/>
      <c r="B2" s="101"/>
      <c r="C2" s="122"/>
      <c r="D2" s="121"/>
      <c r="E2" s="123"/>
      <c r="F2" s="123"/>
      <c r="G2" s="124"/>
      <c r="H2" s="318"/>
      <c r="I2" s="318"/>
      <c r="J2" s="318"/>
      <c r="K2" s="318"/>
      <c r="L2" s="319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25" ht="177.75" customHeight="1" thickBot="1" x14ac:dyDescent="0.2">
      <c r="A3" s="4" t="s">
        <v>17</v>
      </c>
      <c r="B3" s="265" t="s">
        <v>1</v>
      </c>
      <c r="C3" s="5" t="s">
        <v>2</v>
      </c>
      <c r="D3" s="267" t="s">
        <v>3</v>
      </c>
      <c r="E3" s="7" t="s">
        <v>305</v>
      </c>
      <c r="F3" s="125" t="s">
        <v>306</v>
      </c>
      <c r="G3" s="126" t="s">
        <v>307</v>
      </c>
      <c r="H3" s="159" t="s">
        <v>308</v>
      </c>
      <c r="I3" s="127" t="s">
        <v>7</v>
      </c>
      <c r="J3" s="14" t="s">
        <v>309</v>
      </c>
      <c r="K3" s="127" t="s">
        <v>7</v>
      </c>
      <c r="L3" s="105" t="s">
        <v>310</v>
      </c>
      <c r="M3" s="127" t="s">
        <v>7</v>
      </c>
      <c r="N3" s="14" t="s">
        <v>311</v>
      </c>
      <c r="O3" s="128" t="s">
        <v>7</v>
      </c>
      <c r="P3" s="14" t="s">
        <v>312</v>
      </c>
      <c r="Q3" s="127" t="s">
        <v>7</v>
      </c>
      <c r="R3" s="129" t="s">
        <v>313</v>
      </c>
      <c r="S3" s="130" t="s">
        <v>7</v>
      </c>
      <c r="T3" s="12" t="s">
        <v>314</v>
      </c>
      <c r="U3" s="131" t="s">
        <v>7</v>
      </c>
      <c r="V3" s="132" t="s">
        <v>315</v>
      </c>
      <c r="W3" s="133" t="s">
        <v>7</v>
      </c>
      <c r="X3" s="132" t="s">
        <v>316</v>
      </c>
      <c r="Y3" s="130" t="s">
        <v>7</v>
      </c>
    </row>
    <row r="4" spans="1:25" s="163" customFormat="1" ht="15.95" customHeight="1" x14ac:dyDescent="0.15">
      <c r="A4" s="283">
        <v>1</v>
      </c>
      <c r="B4" s="169" t="s">
        <v>25</v>
      </c>
      <c r="C4" s="284">
        <v>3</v>
      </c>
      <c r="D4" s="170" t="s">
        <v>20</v>
      </c>
      <c r="E4" s="295">
        <f t="shared" ref="E4:E35" si="0">SUM(G4,I4,K4,M4,O4,Q4,S4,U4,W4,Y4)</f>
        <v>64</v>
      </c>
      <c r="F4" s="166">
        <f t="shared" ref="F4:F35" si="1">RANK(E4,$E$4:$E$125,0)</f>
        <v>1</v>
      </c>
      <c r="G4" s="297">
        <v>42.5</v>
      </c>
      <c r="H4" s="285">
        <v>2</v>
      </c>
      <c r="I4" s="290">
        <f t="shared" ref="I4:I35" si="2">IF(H4="","",VLOOKUP(H4,H$129:I$144,2))</f>
        <v>10.5</v>
      </c>
      <c r="J4" s="285"/>
      <c r="K4" s="290" t="str">
        <f t="shared" ref="K4:K35" si="3">IF(J4="","",VLOOKUP(J4,J$129:K$144,2))</f>
        <v/>
      </c>
      <c r="L4" s="285"/>
      <c r="M4" s="290" t="str">
        <f t="shared" ref="M4:M35" si="4">IF(L4="","",VLOOKUP(L4,L$129:M$144,2))</f>
        <v/>
      </c>
      <c r="N4" s="285">
        <v>1</v>
      </c>
      <c r="O4" s="290">
        <f t="shared" ref="O4:O35" si="5">IF(N4="","",VLOOKUP(N4,N$129:O$144,2))</f>
        <v>11</v>
      </c>
      <c r="P4" s="285"/>
      <c r="Q4" s="290" t="str">
        <f t="shared" ref="Q4:Q35" si="6">IF(P4="","",VLOOKUP(P4,P$129:Q$144,2))</f>
        <v/>
      </c>
      <c r="R4" s="285"/>
      <c r="S4" s="290" t="str">
        <f t="shared" ref="S4:S35" si="7">IF(R4="","",VLOOKUP(R4,R$129:S$144,2))</f>
        <v/>
      </c>
      <c r="T4" s="285"/>
      <c r="U4" s="290" t="str">
        <f t="shared" ref="U4:U35" si="8">IF(T4="","",VLOOKUP(T4,T$129:U$143,2))</f>
        <v/>
      </c>
      <c r="V4" s="285"/>
      <c r="W4" s="290" t="str">
        <f t="shared" ref="W4:W35" si="9">IF(V4="","",VLOOKUP(V4,V$129:W$144,2))</f>
        <v/>
      </c>
      <c r="X4" s="285"/>
      <c r="Y4" s="290" t="str">
        <f t="shared" ref="Y4:Y35" si="10">IF(X4="","",VLOOKUP(X4,X$129:Y$144,2))</f>
        <v/>
      </c>
    </row>
    <row r="5" spans="1:25" s="163" customFormat="1" ht="15.95" customHeight="1" x14ac:dyDescent="0.15">
      <c r="A5" s="162">
        <v>2</v>
      </c>
      <c r="B5" s="164" t="s">
        <v>62</v>
      </c>
      <c r="C5" s="271">
        <v>3</v>
      </c>
      <c r="D5" s="165" t="s">
        <v>20</v>
      </c>
      <c r="E5" s="296">
        <f t="shared" si="0"/>
        <v>62</v>
      </c>
      <c r="F5" s="168">
        <f t="shared" si="1"/>
        <v>2</v>
      </c>
      <c r="G5" s="298">
        <v>40.5</v>
      </c>
      <c r="H5" s="286">
        <v>2</v>
      </c>
      <c r="I5" s="289">
        <f t="shared" si="2"/>
        <v>10.5</v>
      </c>
      <c r="J5" s="286"/>
      <c r="K5" s="289" t="str">
        <f t="shared" si="3"/>
        <v/>
      </c>
      <c r="L5" s="286"/>
      <c r="M5" s="289" t="str">
        <f t="shared" si="4"/>
        <v/>
      </c>
      <c r="N5" s="286">
        <v>1</v>
      </c>
      <c r="O5" s="289">
        <f t="shared" si="5"/>
        <v>11</v>
      </c>
      <c r="P5" s="286"/>
      <c r="Q5" s="289" t="str">
        <f t="shared" si="6"/>
        <v/>
      </c>
      <c r="R5" s="286"/>
      <c r="S5" s="289" t="str">
        <f t="shared" si="7"/>
        <v/>
      </c>
      <c r="T5" s="286"/>
      <c r="U5" s="289" t="str">
        <f t="shared" si="8"/>
        <v/>
      </c>
      <c r="V5" s="286"/>
      <c r="W5" s="289" t="str">
        <f t="shared" si="9"/>
        <v/>
      </c>
      <c r="X5" s="286"/>
      <c r="Y5" s="289" t="str">
        <f t="shared" si="10"/>
        <v/>
      </c>
    </row>
    <row r="6" spans="1:25" s="163" customFormat="1" ht="15.95" customHeight="1" x14ac:dyDescent="0.15">
      <c r="A6" s="162">
        <v>3</v>
      </c>
      <c r="B6" s="164" t="s">
        <v>18</v>
      </c>
      <c r="C6" s="271">
        <v>3</v>
      </c>
      <c r="D6" s="165" t="s">
        <v>9</v>
      </c>
      <c r="E6" s="296">
        <f t="shared" si="0"/>
        <v>50.75</v>
      </c>
      <c r="F6" s="168">
        <f t="shared" si="1"/>
        <v>3</v>
      </c>
      <c r="G6" s="298">
        <v>46.75</v>
      </c>
      <c r="H6" s="286">
        <v>8</v>
      </c>
      <c r="I6" s="289">
        <f t="shared" si="2"/>
        <v>4</v>
      </c>
      <c r="J6" s="286"/>
      <c r="K6" s="289" t="str">
        <f t="shared" si="3"/>
        <v/>
      </c>
      <c r="L6" s="286"/>
      <c r="M6" s="289" t="str">
        <f t="shared" si="4"/>
        <v/>
      </c>
      <c r="N6" s="286"/>
      <c r="O6" s="289" t="str">
        <f t="shared" si="5"/>
        <v/>
      </c>
      <c r="P6" s="286"/>
      <c r="Q6" s="289" t="str">
        <f t="shared" si="6"/>
        <v/>
      </c>
      <c r="R6" s="286"/>
      <c r="S6" s="289" t="str">
        <f t="shared" si="7"/>
        <v/>
      </c>
      <c r="T6" s="286"/>
      <c r="U6" s="289" t="str">
        <f t="shared" si="8"/>
        <v/>
      </c>
      <c r="V6" s="286"/>
      <c r="W6" s="289" t="str">
        <f t="shared" si="9"/>
        <v/>
      </c>
      <c r="X6" s="286"/>
      <c r="Y6" s="289" t="str">
        <f t="shared" si="10"/>
        <v/>
      </c>
    </row>
    <row r="7" spans="1:25" s="163" customFormat="1" ht="15.95" customHeight="1" x14ac:dyDescent="0.15">
      <c r="A7" s="162">
        <v>4</v>
      </c>
      <c r="B7" s="164" t="s">
        <v>27</v>
      </c>
      <c r="C7" s="271">
        <v>2</v>
      </c>
      <c r="D7" s="165" t="s">
        <v>83</v>
      </c>
      <c r="E7" s="296">
        <f t="shared" si="0"/>
        <v>50</v>
      </c>
      <c r="F7" s="168">
        <f t="shared" si="1"/>
        <v>4</v>
      </c>
      <c r="G7" s="298">
        <v>22.5</v>
      </c>
      <c r="H7" s="286">
        <v>8</v>
      </c>
      <c r="I7" s="289">
        <f t="shared" si="2"/>
        <v>4</v>
      </c>
      <c r="J7" s="286">
        <v>1</v>
      </c>
      <c r="K7" s="289">
        <f t="shared" si="3"/>
        <v>16.5</v>
      </c>
      <c r="L7" s="286"/>
      <c r="M7" s="289" t="str">
        <f t="shared" si="4"/>
        <v/>
      </c>
      <c r="N7" s="286">
        <v>2</v>
      </c>
      <c r="O7" s="289">
        <f t="shared" si="5"/>
        <v>7</v>
      </c>
      <c r="P7" s="286"/>
      <c r="Q7" s="289" t="str">
        <f t="shared" si="6"/>
        <v/>
      </c>
      <c r="R7" s="286"/>
      <c r="S7" s="289" t="str">
        <f t="shared" si="7"/>
        <v/>
      </c>
      <c r="T7" s="286"/>
      <c r="U7" s="289" t="str">
        <f t="shared" si="8"/>
        <v/>
      </c>
      <c r="V7" s="286"/>
      <c r="W7" s="289" t="str">
        <f t="shared" si="9"/>
        <v/>
      </c>
      <c r="X7" s="286"/>
      <c r="Y7" s="289" t="str">
        <f t="shared" si="10"/>
        <v/>
      </c>
    </row>
    <row r="8" spans="1:25" s="163" customFormat="1" ht="15.95" customHeight="1" x14ac:dyDescent="0.15">
      <c r="A8" s="162">
        <v>5</v>
      </c>
      <c r="B8" s="164" t="s">
        <v>180</v>
      </c>
      <c r="C8" s="271">
        <v>1</v>
      </c>
      <c r="D8" s="165" t="s">
        <v>83</v>
      </c>
      <c r="E8" s="296">
        <f t="shared" si="0"/>
        <v>40</v>
      </c>
      <c r="F8" s="168">
        <f t="shared" si="1"/>
        <v>5</v>
      </c>
      <c r="G8" s="298">
        <v>7</v>
      </c>
      <c r="H8" s="286">
        <v>1</v>
      </c>
      <c r="I8" s="289">
        <f t="shared" si="2"/>
        <v>16.5</v>
      </c>
      <c r="J8" s="286">
        <v>2</v>
      </c>
      <c r="K8" s="289">
        <f t="shared" si="3"/>
        <v>10.5</v>
      </c>
      <c r="L8" s="286"/>
      <c r="M8" s="289" t="str">
        <f t="shared" si="4"/>
        <v/>
      </c>
      <c r="N8" s="286"/>
      <c r="O8" s="289" t="str">
        <f t="shared" si="5"/>
        <v/>
      </c>
      <c r="P8" s="286">
        <v>1</v>
      </c>
      <c r="Q8" s="289">
        <f t="shared" si="6"/>
        <v>6</v>
      </c>
      <c r="R8" s="286"/>
      <c r="S8" s="289" t="str">
        <f t="shared" si="7"/>
        <v/>
      </c>
      <c r="T8" s="286"/>
      <c r="U8" s="289" t="str">
        <f t="shared" si="8"/>
        <v/>
      </c>
      <c r="V8" s="286"/>
      <c r="W8" s="289" t="str">
        <f t="shared" si="9"/>
        <v/>
      </c>
      <c r="X8" s="286"/>
      <c r="Y8" s="289" t="str">
        <f t="shared" si="10"/>
        <v/>
      </c>
    </row>
    <row r="9" spans="1:25" s="163" customFormat="1" ht="15.95" customHeight="1" x14ac:dyDescent="0.15">
      <c r="A9" s="162">
        <v>6</v>
      </c>
      <c r="B9" s="164" t="s">
        <v>337</v>
      </c>
      <c r="C9" s="271">
        <v>2</v>
      </c>
      <c r="D9" s="282" t="s">
        <v>83</v>
      </c>
      <c r="E9" s="296">
        <f t="shared" si="0"/>
        <v>36.5</v>
      </c>
      <c r="F9" s="168">
        <f t="shared" si="1"/>
        <v>6</v>
      </c>
      <c r="G9" s="298">
        <v>13</v>
      </c>
      <c r="H9" s="286">
        <v>8</v>
      </c>
      <c r="I9" s="289">
        <f t="shared" si="2"/>
        <v>4</v>
      </c>
      <c r="J9" s="286">
        <v>1</v>
      </c>
      <c r="K9" s="289">
        <f t="shared" si="3"/>
        <v>16.5</v>
      </c>
      <c r="L9" s="286"/>
      <c r="M9" s="289" t="str">
        <f t="shared" si="4"/>
        <v/>
      </c>
      <c r="N9" s="286"/>
      <c r="O9" s="289" t="str">
        <f t="shared" si="5"/>
        <v/>
      </c>
      <c r="P9" s="286">
        <v>3</v>
      </c>
      <c r="Q9" s="289">
        <f t="shared" si="6"/>
        <v>3</v>
      </c>
      <c r="R9" s="286"/>
      <c r="S9" s="289" t="str">
        <f t="shared" si="7"/>
        <v/>
      </c>
      <c r="T9" s="286"/>
      <c r="U9" s="289" t="str">
        <f t="shared" si="8"/>
        <v/>
      </c>
      <c r="V9" s="286"/>
      <c r="W9" s="289" t="str">
        <f t="shared" si="9"/>
        <v/>
      </c>
      <c r="X9" s="286"/>
      <c r="Y9" s="289" t="str">
        <f t="shared" si="10"/>
        <v/>
      </c>
    </row>
    <row r="10" spans="1:25" s="163" customFormat="1" ht="15.95" customHeight="1" x14ac:dyDescent="0.15">
      <c r="A10" s="162">
        <v>7</v>
      </c>
      <c r="B10" s="164" t="s">
        <v>82</v>
      </c>
      <c r="C10" s="271">
        <v>3</v>
      </c>
      <c r="D10" s="165" t="s">
        <v>83</v>
      </c>
      <c r="E10" s="296">
        <f t="shared" si="0"/>
        <v>35.25</v>
      </c>
      <c r="F10" s="168">
        <f t="shared" si="1"/>
        <v>7</v>
      </c>
      <c r="G10" s="298">
        <v>24.25</v>
      </c>
      <c r="H10" s="286">
        <v>8</v>
      </c>
      <c r="I10" s="289">
        <f t="shared" si="2"/>
        <v>4</v>
      </c>
      <c r="J10" s="286"/>
      <c r="K10" s="289" t="str">
        <f t="shared" si="3"/>
        <v/>
      </c>
      <c r="L10" s="286"/>
      <c r="M10" s="289" t="str">
        <f t="shared" si="4"/>
        <v/>
      </c>
      <c r="N10" s="286">
        <v>2</v>
      </c>
      <c r="O10" s="289">
        <f t="shared" si="5"/>
        <v>7</v>
      </c>
      <c r="P10" s="286"/>
      <c r="Q10" s="289" t="str">
        <f t="shared" si="6"/>
        <v/>
      </c>
      <c r="R10" s="286"/>
      <c r="S10" s="289" t="str">
        <f t="shared" si="7"/>
        <v/>
      </c>
      <c r="T10" s="286"/>
      <c r="U10" s="289" t="str">
        <f t="shared" si="8"/>
        <v/>
      </c>
      <c r="V10" s="286"/>
      <c r="W10" s="289" t="str">
        <f t="shared" si="9"/>
        <v/>
      </c>
      <c r="X10" s="286"/>
      <c r="Y10" s="289" t="str">
        <f t="shared" si="10"/>
        <v/>
      </c>
    </row>
    <row r="11" spans="1:25" s="163" customFormat="1" ht="15.95" customHeight="1" x14ac:dyDescent="0.15">
      <c r="A11" s="162">
        <v>8</v>
      </c>
      <c r="B11" s="164" t="s">
        <v>28</v>
      </c>
      <c r="C11" s="271">
        <v>3</v>
      </c>
      <c r="D11" s="165" t="s">
        <v>20</v>
      </c>
      <c r="E11" s="296">
        <f t="shared" si="0"/>
        <v>33.25</v>
      </c>
      <c r="F11" s="168">
        <f t="shared" si="1"/>
        <v>8</v>
      </c>
      <c r="G11" s="298">
        <v>19.75</v>
      </c>
      <c r="H11" s="286">
        <v>3</v>
      </c>
      <c r="I11" s="289">
        <f t="shared" si="2"/>
        <v>8</v>
      </c>
      <c r="J11" s="286"/>
      <c r="K11" s="289" t="str">
        <f t="shared" si="3"/>
        <v/>
      </c>
      <c r="L11" s="286"/>
      <c r="M11" s="289" t="str">
        <f t="shared" si="4"/>
        <v/>
      </c>
      <c r="N11" s="286">
        <v>3</v>
      </c>
      <c r="O11" s="289">
        <f t="shared" si="5"/>
        <v>5.5</v>
      </c>
      <c r="P11" s="286"/>
      <c r="Q11" s="289" t="str">
        <f t="shared" si="6"/>
        <v/>
      </c>
      <c r="R11" s="286"/>
      <c r="S11" s="289" t="str">
        <f t="shared" si="7"/>
        <v/>
      </c>
      <c r="T11" s="286"/>
      <c r="U11" s="289" t="str">
        <f t="shared" si="8"/>
        <v/>
      </c>
      <c r="V11" s="286"/>
      <c r="W11" s="289" t="str">
        <f t="shared" si="9"/>
        <v/>
      </c>
      <c r="X11" s="286"/>
      <c r="Y11" s="289" t="str">
        <f t="shared" si="10"/>
        <v/>
      </c>
    </row>
    <row r="12" spans="1:25" s="163" customFormat="1" ht="15.95" customHeight="1" x14ac:dyDescent="0.15">
      <c r="A12" s="162">
        <v>9</v>
      </c>
      <c r="B12" s="164" t="s">
        <v>179</v>
      </c>
      <c r="C12" s="271">
        <v>1</v>
      </c>
      <c r="D12" s="165" t="s">
        <v>83</v>
      </c>
      <c r="E12" s="296">
        <f t="shared" si="0"/>
        <v>32.5</v>
      </c>
      <c r="F12" s="168">
        <f t="shared" si="1"/>
        <v>9</v>
      </c>
      <c r="G12" s="298">
        <v>10</v>
      </c>
      <c r="H12" s="286">
        <v>1</v>
      </c>
      <c r="I12" s="289">
        <f t="shared" si="2"/>
        <v>16.5</v>
      </c>
      <c r="J12" s="286"/>
      <c r="K12" s="289" t="str">
        <f t="shared" si="3"/>
        <v/>
      </c>
      <c r="L12" s="286"/>
      <c r="M12" s="289" t="str">
        <f t="shared" si="4"/>
        <v/>
      </c>
      <c r="N12" s="286"/>
      <c r="O12" s="289" t="str">
        <f t="shared" si="5"/>
        <v/>
      </c>
      <c r="P12" s="286">
        <v>1</v>
      </c>
      <c r="Q12" s="289">
        <f t="shared" si="6"/>
        <v>6</v>
      </c>
      <c r="R12" s="286"/>
      <c r="S12" s="289" t="str">
        <f t="shared" si="7"/>
        <v/>
      </c>
      <c r="T12" s="286"/>
      <c r="U12" s="289" t="str">
        <f t="shared" si="8"/>
        <v/>
      </c>
      <c r="V12" s="286"/>
      <c r="W12" s="289" t="str">
        <f t="shared" si="9"/>
        <v/>
      </c>
      <c r="X12" s="286"/>
      <c r="Y12" s="289" t="str">
        <f t="shared" si="10"/>
        <v/>
      </c>
    </row>
    <row r="13" spans="1:25" s="163" customFormat="1" ht="15.95" customHeight="1" x14ac:dyDescent="0.15">
      <c r="A13" s="162">
        <v>10</v>
      </c>
      <c r="B13" s="164" t="s">
        <v>80</v>
      </c>
      <c r="C13" s="271">
        <v>3</v>
      </c>
      <c r="D13" s="165" t="s">
        <v>20</v>
      </c>
      <c r="E13" s="296">
        <f t="shared" si="0"/>
        <v>31.75</v>
      </c>
      <c r="F13" s="168">
        <f t="shared" si="1"/>
        <v>10</v>
      </c>
      <c r="G13" s="298">
        <v>18.25</v>
      </c>
      <c r="H13" s="286">
        <v>3</v>
      </c>
      <c r="I13" s="289">
        <f t="shared" si="2"/>
        <v>8</v>
      </c>
      <c r="J13" s="286"/>
      <c r="K13" s="289" t="str">
        <f t="shared" si="3"/>
        <v/>
      </c>
      <c r="L13" s="286"/>
      <c r="M13" s="289" t="str">
        <f t="shared" si="4"/>
        <v/>
      </c>
      <c r="N13" s="286">
        <v>3</v>
      </c>
      <c r="O13" s="289">
        <f t="shared" si="5"/>
        <v>5.5</v>
      </c>
      <c r="P13" s="286"/>
      <c r="Q13" s="289" t="str">
        <f t="shared" si="6"/>
        <v/>
      </c>
      <c r="R13" s="286"/>
      <c r="S13" s="289" t="str">
        <f t="shared" si="7"/>
        <v/>
      </c>
      <c r="T13" s="286"/>
      <c r="U13" s="289" t="str">
        <f t="shared" si="8"/>
        <v/>
      </c>
      <c r="V13" s="286"/>
      <c r="W13" s="289" t="str">
        <f t="shared" si="9"/>
        <v/>
      </c>
      <c r="X13" s="286"/>
      <c r="Y13" s="289" t="str">
        <f t="shared" si="10"/>
        <v/>
      </c>
    </row>
    <row r="14" spans="1:25" s="163" customFormat="1" ht="15.95" customHeight="1" x14ac:dyDescent="0.15">
      <c r="A14" s="162">
        <v>11</v>
      </c>
      <c r="B14" s="164" t="s">
        <v>181</v>
      </c>
      <c r="C14" s="271">
        <v>1</v>
      </c>
      <c r="D14" s="165" t="s">
        <v>83</v>
      </c>
      <c r="E14" s="296">
        <f t="shared" si="0"/>
        <v>21</v>
      </c>
      <c r="F14" s="168">
        <f t="shared" si="1"/>
        <v>11</v>
      </c>
      <c r="G14" s="298">
        <v>7</v>
      </c>
      <c r="H14" s="286">
        <v>4</v>
      </c>
      <c r="I14" s="289">
        <f t="shared" si="2"/>
        <v>6</v>
      </c>
      <c r="J14" s="286">
        <v>8</v>
      </c>
      <c r="K14" s="289">
        <f t="shared" si="3"/>
        <v>4</v>
      </c>
      <c r="L14" s="286"/>
      <c r="M14" s="289" t="str">
        <f t="shared" si="4"/>
        <v/>
      </c>
      <c r="N14" s="286"/>
      <c r="O14" s="289" t="str">
        <f t="shared" si="5"/>
        <v/>
      </c>
      <c r="P14" s="286">
        <v>2</v>
      </c>
      <c r="Q14" s="289">
        <f t="shared" si="6"/>
        <v>4</v>
      </c>
      <c r="R14" s="286"/>
      <c r="S14" s="289" t="str">
        <f t="shared" si="7"/>
        <v/>
      </c>
      <c r="T14" s="286"/>
      <c r="U14" s="289" t="str">
        <f t="shared" si="8"/>
        <v/>
      </c>
      <c r="V14" s="286"/>
      <c r="W14" s="289" t="str">
        <f t="shared" si="9"/>
        <v/>
      </c>
      <c r="X14" s="286"/>
      <c r="Y14" s="289" t="str">
        <f t="shared" si="10"/>
        <v/>
      </c>
    </row>
    <row r="15" spans="1:25" s="163" customFormat="1" ht="15.95" customHeight="1" x14ac:dyDescent="0.15">
      <c r="A15" s="162">
        <v>12</v>
      </c>
      <c r="B15" s="164" t="s">
        <v>233</v>
      </c>
      <c r="C15" s="271">
        <v>1</v>
      </c>
      <c r="D15" s="165" t="s">
        <v>83</v>
      </c>
      <c r="E15" s="296">
        <f t="shared" si="0"/>
        <v>20.5</v>
      </c>
      <c r="F15" s="168">
        <f t="shared" si="1"/>
        <v>12</v>
      </c>
      <c r="G15" s="298">
        <v>3</v>
      </c>
      <c r="H15" s="286">
        <v>8</v>
      </c>
      <c r="I15" s="289">
        <f t="shared" si="2"/>
        <v>4</v>
      </c>
      <c r="J15" s="286">
        <v>2</v>
      </c>
      <c r="K15" s="289">
        <f t="shared" si="3"/>
        <v>10.5</v>
      </c>
      <c r="L15" s="286"/>
      <c r="M15" s="289" t="str">
        <f t="shared" si="4"/>
        <v/>
      </c>
      <c r="N15" s="286"/>
      <c r="O15" s="289" t="str">
        <f t="shared" si="5"/>
        <v/>
      </c>
      <c r="P15" s="286">
        <v>3</v>
      </c>
      <c r="Q15" s="289">
        <f t="shared" si="6"/>
        <v>3</v>
      </c>
      <c r="R15" s="286"/>
      <c r="S15" s="289" t="str">
        <f t="shared" si="7"/>
        <v/>
      </c>
      <c r="T15" s="286"/>
      <c r="U15" s="289" t="str">
        <f t="shared" si="8"/>
        <v/>
      </c>
      <c r="V15" s="286"/>
      <c r="W15" s="289" t="str">
        <f t="shared" si="9"/>
        <v/>
      </c>
      <c r="X15" s="286"/>
      <c r="Y15" s="289" t="str">
        <f t="shared" si="10"/>
        <v/>
      </c>
    </row>
    <row r="16" spans="1:25" s="163" customFormat="1" ht="15.95" customHeight="1" x14ac:dyDescent="0.15">
      <c r="A16" s="162">
        <v>13</v>
      </c>
      <c r="B16" s="164" t="s">
        <v>184</v>
      </c>
      <c r="C16" s="271">
        <v>1</v>
      </c>
      <c r="D16" s="165" t="s">
        <v>83</v>
      </c>
      <c r="E16" s="296">
        <f t="shared" si="0"/>
        <v>19</v>
      </c>
      <c r="F16" s="168">
        <f t="shared" si="1"/>
        <v>13</v>
      </c>
      <c r="G16" s="298">
        <v>5</v>
      </c>
      <c r="H16" s="286">
        <v>4</v>
      </c>
      <c r="I16" s="289">
        <f t="shared" si="2"/>
        <v>6</v>
      </c>
      <c r="J16" s="286">
        <v>8</v>
      </c>
      <c r="K16" s="289">
        <f t="shared" si="3"/>
        <v>4</v>
      </c>
      <c r="L16" s="286"/>
      <c r="M16" s="289" t="str">
        <f t="shared" si="4"/>
        <v/>
      </c>
      <c r="N16" s="286"/>
      <c r="O16" s="289" t="str">
        <f t="shared" si="5"/>
        <v/>
      </c>
      <c r="P16" s="286">
        <v>2</v>
      </c>
      <c r="Q16" s="289">
        <f t="shared" si="6"/>
        <v>4</v>
      </c>
      <c r="R16" s="286"/>
      <c r="S16" s="289" t="str">
        <f t="shared" si="7"/>
        <v/>
      </c>
      <c r="T16" s="286"/>
      <c r="U16" s="289" t="str">
        <f t="shared" si="8"/>
        <v/>
      </c>
      <c r="V16" s="286"/>
      <c r="W16" s="289" t="str">
        <f t="shared" si="9"/>
        <v/>
      </c>
      <c r="X16" s="286"/>
      <c r="Y16" s="289" t="str">
        <f t="shared" si="10"/>
        <v/>
      </c>
    </row>
    <row r="17" spans="1:25" s="163" customFormat="1" ht="15.95" customHeight="1" x14ac:dyDescent="0.15">
      <c r="A17" s="162">
        <v>14</v>
      </c>
      <c r="B17" s="164" t="s">
        <v>274</v>
      </c>
      <c r="C17" s="271">
        <v>2</v>
      </c>
      <c r="D17" s="165" t="s">
        <v>275</v>
      </c>
      <c r="E17" s="296">
        <f t="shared" si="0"/>
        <v>18.5</v>
      </c>
      <c r="F17" s="168">
        <f t="shared" si="1"/>
        <v>14</v>
      </c>
      <c r="G17" s="298">
        <v>10.5</v>
      </c>
      <c r="H17" s="286">
        <v>8</v>
      </c>
      <c r="I17" s="289">
        <f t="shared" si="2"/>
        <v>4</v>
      </c>
      <c r="J17" s="286">
        <v>8</v>
      </c>
      <c r="K17" s="289">
        <f t="shared" si="3"/>
        <v>4</v>
      </c>
      <c r="L17" s="286"/>
      <c r="M17" s="289" t="str">
        <f t="shared" si="4"/>
        <v/>
      </c>
      <c r="N17" s="286"/>
      <c r="O17" s="289" t="str">
        <f t="shared" si="5"/>
        <v/>
      </c>
      <c r="P17" s="286"/>
      <c r="Q17" s="289" t="str">
        <f t="shared" si="6"/>
        <v/>
      </c>
      <c r="R17" s="286"/>
      <c r="S17" s="289" t="str">
        <f t="shared" si="7"/>
        <v/>
      </c>
      <c r="T17" s="286"/>
      <c r="U17" s="289" t="str">
        <f t="shared" si="8"/>
        <v/>
      </c>
      <c r="V17" s="286"/>
      <c r="W17" s="289" t="str">
        <f t="shared" si="9"/>
        <v/>
      </c>
      <c r="X17" s="286"/>
      <c r="Y17" s="289" t="str">
        <f t="shared" si="10"/>
        <v/>
      </c>
    </row>
    <row r="18" spans="1:25" s="163" customFormat="1" ht="15.95" customHeight="1" x14ac:dyDescent="0.15">
      <c r="A18" s="162">
        <v>15</v>
      </c>
      <c r="B18" s="164" t="s">
        <v>85</v>
      </c>
      <c r="C18" s="271">
        <v>3</v>
      </c>
      <c r="D18" s="165" t="s">
        <v>30</v>
      </c>
      <c r="E18" s="296">
        <f t="shared" si="0"/>
        <v>18</v>
      </c>
      <c r="F18" s="168">
        <f t="shared" si="1"/>
        <v>15</v>
      </c>
      <c r="G18" s="298">
        <v>12.5</v>
      </c>
      <c r="H18" s="286">
        <v>16</v>
      </c>
      <c r="I18" s="289">
        <f t="shared" si="2"/>
        <v>1.5</v>
      </c>
      <c r="J18" s="286"/>
      <c r="K18" s="289" t="str">
        <f t="shared" si="3"/>
        <v/>
      </c>
      <c r="L18" s="286"/>
      <c r="M18" s="289" t="str">
        <f t="shared" si="4"/>
        <v/>
      </c>
      <c r="N18" s="286">
        <v>4</v>
      </c>
      <c r="O18" s="289">
        <f t="shared" si="5"/>
        <v>4</v>
      </c>
      <c r="P18" s="286"/>
      <c r="Q18" s="289" t="str">
        <f t="shared" si="6"/>
        <v/>
      </c>
      <c r="R18" s="286"/>
      <c r="S18" s="289" t="str">
        <f t="shared" si="7"/>
        <v/>
      </c>
      <c r="T18" s="286"/>
      <c r="U18" s="289" t="str">
        <f t="shared" si="8"/>
        <v/>
      </c>
      <c r="V18" s="286"/>
      <c r="W18" s="289" t="str">
        <f t="shared" si="9"/>
        <v/>
      </c>
      <c r="X18" s="286"/>
      <c r="Y18" s="289" t="str">
        <f t="shared" si="10"/>
        <v/>
      </c>
    </row>
    <row r="19" spans="1:25" s="163" customFormat="1" ht="15.95" customHeight="1" x14ac:dyDescent="0.15">
      <c r="A19" s="162">
        <v>16</v>
      </c>
      <c r="B19" s="164" t="s">
        <v>29</v>
      </c>
      <c r="C19" s="271">
        <v>3</v>
      </c>
      <c r="D19" s="165" t="s">
        <v>8</v>
      </c>
      <c r="E19" s="296">
        <f t="shared" si="0"/>
        <v>15.5</v>
      </c>
      <c r="F19" s="168">
        <f t="shared" si="1"/>
        <v>16</v>
      </c>
      <c r="G19" s="298">
        <v>15.5</v>
      </c>
      <c r="H19" s="286"/>
      <c r="I19" s="289" t="str">
        <f t="shared" si="2"/>
        <v/>
      </c>
      <c r="J19" s="286"/>
      <c r="K19" s="289" t="str">
        <f t="shared" si="3"/>
        <v/>
      </c>
      <c r="L19" s="286"/>
      <c r="M19" s="289" t="str">
        <f t="shared" si="4"/>
        <v/>
      </c>
      <c r="N19" s="286"/>
      <c r="O19" s="289" t="str">
        <f t="shared" si="5"/>
        <v/>
      </c>
      <c r="P19" s="286"/>
      <c r="Q19" s="289" t="str">
        <f t="shared" si="6"/>
        <v/>
      </c>
      <c r="R19" s="286"/>
      <c r="S19" s="289" t="str">
        <f t="shared" si="7"/>
        <v/>
      </c>
      <c r="T19" s="286"/>
      <c r="U19" s="289" t="str">
        <f t="shared" si="8"/>
        <v/>
      </c>
      <c r="V19" s="286"/>
      <c r="W19" s="289" t="str">
        <f t="shared" si="9"/>
        <v/>
      </c>
      <c r="X19" s="286"/>
      <c r="Y19" s="289" t="str">
        <f t="shared" si="10"/>
        <v/>
      </c>
    </row>
    <row r="20" spans="1:25" s="163" customFormat="1" ht="15.95" customHeight="1" x14ac:dyDescent="0.15">
      <c r="A20" s="162">
        <v>17</v>
      </c>
      <c r="B20" s="164" t="s">
        <v>103</v>
      </c>
      <c r="C20" s="271">
        <v>3</v>
      </c>
      <c r="D20" s="165" t="s">
        <v>14</v>
      </c>
      <c r="E20" s="296">
        <f t="shared" si="0"/>
        <v>14.75</v>
      </c>
      <c r="F20" s="168">
        <f t="shared" si="1"/>
        <v>17</v>
      </c>
      <c r="G20" s="298">
        <v>10.75</v>
      </c>
      <c r="H20" s="286"/>
      <c r="I20" s="289" t="str">
        <f t="shared" si="2"/>
        <v/>
      </c>
      <c r="J20" s="286"/>
      <c r="K20" s="289" t="str">
        <f t="shared" si="3"/>
        <v/>
      </c>
      <c r="L20" s="286"/>
      <c r="M20" s="289" t="str">
        <f t="shared" si="4"/>
        <v/>
      </c>
      <c r="N20" s="286">
        <v>4</v>
      </c>
      <c r="O20" s="289">
        <f t="shared" si="5"/>
        <v>4</v>
      </c>
      <c r="P20" s="286"/>
      <c r="Q20" s="289" t="str">
        <f t="shared" si="6"/>
        <v/>
      </c>
      <c r="R20" s="286"/>
      <c r="S20" s="289" t="str">
        <f t="shared" si="7"/>
        <v/>
      </c>
      <c r="T20" s="286"/>
      <c r="U20" s="289" t="str">
        <f t="shared" si="8"/>
        <v/>
      </c>
      <c r="V20" s="286"/>
      <c r="W20" s="289" t="str">
        <f t="shared" si="9"/>
        <v/>
      </c>
      <c r="X20" s="286"/>
      <c r="Y20" s="289" t="str">
        <f t="shared" si="10"/>
        <v/>
      </c>
    </row>
    <row r="21" spans="1:25" s="163" customFormat="1" ht="15.95" customHeight="1" x14ac:dyDescent="0.15">
      <c r="A21" s="162">
        <v>18</v>
      </c>
      <c r="B21" s="167" t="s">
        <v>182</v>
      </c>
      <c r="C21" s="271">
        <v>1</v>
      </c>
      <c r="D21" s="165" t="s">
        <v>59</v>
      </c>
      <c r="E21" s="296">
        <f t="shared" si="0"/>
        <v>13.5</v>
      </c>
      <c r="F21" s="168">
        <f t="shared" si="1"/>
        <v>18</v>
      </c>
      <c r="G21" s="298">
        <v>2</v>
      </c>
      <c r="H21" s="286">
        <v>16</v>
      </c>
      <c r="I21" s="289">
        <f t="shared" si="2"/>
        <v>1.5</v>
      </c>
      <c r="J21" s="286">
        <v>3</v>
      </c>
      <c r="K21" s="289">
        <f t="shared" si="3"/>
        <v>8</v>
      </c>
      <c r="L21" s="286"/>
      <c r="M21" s="289" t="str">
        <f t="shared" si="4"/>
        <v/>
      </c>
      <c r="N21" s="286"/>
      <c r="O21" s="289" t="str">
        <f t="shared" si="5"/>
        <v/>
      </c>
      <c r="P21" s="286">
        <v>4</v>
      </c>
      <c r="Q21" s="289">
        <f t="shared" si="6"/>
        <v>2</v>
      </c>
      <c r="R21" s="286"/>
      <c r="S21" s="289" t="str">
        <f t="shared" si="7"/>
        <v/>
      </c>
      <c r="T21" s="286"/>
      <c r="U21" s="289" t="str">
        <f t="shared" si="8"/>
        <v/>
      </c>
      <c r="V21" s="286"/>
      <c r="W21" s="289" t="str">
        <f t="shared" si="9"/>
        <v/>
      </c>
      <c r="X21" s="286"/>
      <c r="Y21" s="289" t="str">
        <f t="shared" si="10"/>
        <v/>
      </c>
    </row>
    <row r="22" spans="1:25" s="163" customFormat="1" ht="15.95" customHeight="1" x14ac:dyDescent="0.15">
      <c r="A22" s="162">
        <v>19</v>
      </c>
      <c r="B22" s="164" t="s">
        <v>240</v>
      </c>
      <c r="C22" s="271">
        <v>2</v>
      </c>
      <c r="D22" s="165" t="s">
        <v>241</v>
      </c>
      <c r="E22" s="296">
        <f t="shared" si="0"/>
        <v>13</v>
      </c>
      <c r="F22" s="168">
        <f t="shared" si="1"/>
        <v>19</v>
      </c>
      <c r="G22" s="298">
        <v>4.5</v>
      </c>
      <c r="H22" s="286">
        <v>16</v>
      </c>
      <c r="I22" s="289">
        <f t="shared" si="2"/>
        <v>1.5</v>
      </c>
      <c r="J22" s="286">
        <v>8</v>
      </c>
      <c r="K22" s="289">
        <f t="shared" si="3"/>
        <v>4</v>
      </c>
      <c r="L22" s="286"/>
      <c r="M22" s="289" t="str">
        <f t="shared" si="4"/>
        <v/>
      </c>
      <c r="N22" s="286">
        <v>8</v>
      </c>
      <c r="O22" s="289">
        <f t="shared" si="5"/>
        <v>3</v>
      </c>
      <c r="P22" s="286"/>
      <c r="Q22" s="289" t="str">
        <f t="shared" si="6"/>
        <v/>
      </c>
      <c r="R22" s="286"/>
      <c r="S22" s="289" t="str">
        <f t="shared" si="7"/>
        <v/>
      </c>
      <c r="T22" s="286"/>
      <c r="U22" s="289" t="str">
        <f t="shared" si="8"/>
        <v/>
      </c>
      <c r="V22" s="286"/>
      <c r="W22" s="289" t="str">
        <f t="shared" si="9"/>
        <v/>
      </c>
      <c r="X22" s="286"/>
      <c r="Y22" s="289" t="str">
        <f t="shared" si="10"/>
        <v/>
      </c>
    </row>
    <row r="23" spans="1:25" s="163" customFormat="1" ht="15.95" customHeight="1" x14ac:dyDescent="0.15">
      <c r="A23" s="162">
        <v>20</v>
      </c>
      <c r="B23" s="164" t="s">
        <v>107</v>
      </c>
      <c r="C23" s="271">
        <v>3</v>
      </c>
      <c r="D23" s="165" t="s">
        <v>9</v>
      </c>
      <c r="E23" s="296">
        <f t="shared" si="0"/>
        <v>12.5</v>
      </c>
      <c r="F23" s="168">
        <f t="shared" si="1"/>
        <v>20</v>
      </c>
      <c r="G23" s="298">
        <v>8</v>
      </c>
      <c r="H23" s="286">
        <v>16</v>
      </c>
      <c r="I23" s="289">
        <f t="shared" si="2"/>
        <v>1.5</v>
      </c>
      <c r="J23" s="286"/>
      <c r="K23" s="289" t="str">
        <f t="shared" si="3"/>
        <v/>
      </c>
      <c r="L23" s="286"/>
      <c r="M23" s="289" t="str">
        <f t="shared" si="4"/>
        <v/>
      </c>
      <c r="N23" s="286">
        <v>8</v>
      </c>
      <c r="O23" s="289">
        <f t="shared" si="5"/>
        <v>3</v>
      </c>
      <c r="P23" s="286"/>
      <c r="Q23" s="289" t="str">
        <f t="shared" si="6"/>
        <v/>
      </c>
      <c r="R23" s="286"/>
      <c r="S23" s="289" t="str">
        <f t="shared" si="7"/>
        <v/>
      </c>
      <c r="T23" s="286"/>
      <c r="U23" s="289" t="str">
        <f t="shared" si="8"/>
        <v/>
      </c>
      <c r="V23" s="286"/>
      <c r="W23" s="289" t="str">
        <f t="shared" si="9"/>
        <v/>
      </c>
      <c r="X23" s="286"/>
      <c r="Y23" s="289" t="str">
        <f t="shared" si="10"/>
        <v/>
      </c>
    </row>
    <row r="24" spans="1:25" s="163" customFormat="1" ht="15.95" customHeight="1" x14ac:dyDescent="0.15">
      <c r="A24" s="162">
        <v>21</v>
      </c>
      <c r="B24" s="164" t="s">
        <v>108</v>
      </c>
      <c r="C24" s="271">
        <v>3</v>
      </c>
      <c r="D24" s="165" t="s">
        <v>9</v>
      </c>
      <c r="E24" s="296">
        <f t="shared" si="0"/>
        <v>12.5</v>
      </c>
      <c r="F24" s="168">
        <f t="shared" si="1"/>
        <v>20</v>
      </c>
      <c r="G24" s="298">
        <v>8</v>
      </c>
      <c r="H24" s="286">
        <v>16</v>
      </c>
      <c r="I24" s="289">
        <f t="shared" si="2"/>
        <v>1.5</v>
      </c>
      <c r="J24" s="286"/>
      <c r="K24" s="289" t="str">
        <f t="shared" si="3"/>
        <v/>
      </c>
      <c r="L24" s="286"/>
      <c r="M24" s="289" t="str">
        <f t="shared" si="4"/>
        <v/>
      </c>
      <c r="N24" s="286">
        <v>8</v>
      </c>
      <c r="O24" s="289">
        <f t="shared" si="5"/>
        <v>3</v>
      </c>
      <c r="P24" s="286"/>
      <c r="Q24" s="289" t="str">
        <f t="shared" si="6"/>
        <v/>
      </c>
      <c r="R24" s="286"/>
      <c r="S24" s="289" t="str">
        <f t="shared" si="7"/>
        <v/>
      </c>
      <c r="T24" s="286"/>
      <c r="U24" s="289" t="str">
        <f t="shared" si="8"/>
        <v/>
      </c>
      <c r="V24" s="286"/>
      <c r="W24" s="289" t="str">
        <f t="shared" si="9"/>
        <v/>
      </c>
      <c r="X24" s="286"/>
      <c r="Y24" s="289" t="str">
        <f t="shared" si="10"/>
        <v/>
      </c>
    </row>
    <row r="25" spans="1:25" s="163" customFormat="1" ht="15.95" customHeight="1" x14ac:dyDescent="0.15">
      <c r="A25" s="162">
        <v>22</v>
      </c>
      <c r="B25" s="164" t="s">
        <v>186</v>
      </c>
      <c r="C25" s="271">
        <v>1</v>
      </c>
      <c r="D25" s="165" t="s">
        <v>59</v>
      </c>
      <c r="E25" s="296">
        <f t="shared" si="0"/>
        <v>12.5</v>
      </c>
      <c r="F25" s="168">
        <f t="shared" si="1"/>
        <v>20</v>
      </c>
      <c r="G25" s="298">
        <v>1</v>
      </c>
      <c r="H25" s="286">
        <v>16</v>
      </c>
      <c r="I25" s="289">
        <f t="shared" si="2"/>
        <v>1.5</v>
      </c>
      <c r="J25" s="286">
        <v>3</v>
      </c>
      <c r="K25" s="289">
        <f t="shared" si="3"/>
        <v>8</v>
      </c>
      <c r="L25" s="286"/>
      <c r="M25" s="289" t="str">
        <f t="shared" si="4"/>
        <v/>
      </c>
      <c r="N25" s="286"/>
      <c r="O25" s="289" t="str">
        <f t="shared" si="5"/>
        <v/>
      </c>
      <c r="P25" s="286">
        <v>4</v>
      </c>
      <c r="Q25" s="289">
        <f t="shared" si="6"/>
        <v>2</v>
      </c>
      <c r="R25" s="286"/>
      <c r="S25" s="289" t="str">
        <f t="shared" si="7"/>
        <v/>
      </c>
      <c r="T25" s="286"/>
      <c r="U25" s="289" t="str">
        <f t="shared" si="8"/>
        <v/>
      </c>
      <c r="V25" s="286"/>
      <c r="W25" s="289" t="str">
        <f t="shared" si="9"/>
        <v/>
      </c>
      <c r="X25" s="286"/>
      <c r="Y25" s="289" t="str">
        <f t="shared" si="10"/>
        <v/>
      </c>
    </row>
    <row r="26" spans="1:25" s="163" customFormat="1" ht="15.95" customHeight="1" x14ac:dyDescent="0.15">
      <c r="A26" s="162">
        <v>23</v>
      </c>
      <c r="B26" s="164" t="s">
        <v>144</v>
      </c>
      <c r="C26" s="271">
        <v>2</v>
      </c>
      <c r="D26" s="165" t="s">
        <v>37</v>
      </c>
      <c r="E26" s="296">
        <f t="shared" si="0"/>
        <v>11.25</v>
      </c>
      <c r="F26" s="168">
        <f t="shared" si="1"/>
        <v>23</v>
      </c>
      <c r="G26" s="298">
        <v>5.25</v>
      </c>
      <c r="H26" s="286">
        <v>16</v>
      </c>
      <c r="I26" s="289">
        <f t="shared" si="2"/>
        <v>1.5</v>
      </c>
      <c r="J26" s="286">
        <v>16</v>
      </c>
      <c r="K26" s="289">
        <f t="shared" si="3"/>
        <v>1.5</v>
      </c>
      <c r="L26" s="286"/>
      <c r="M26" s="289" t="str">
        <f t="shared" si="4"/>
        <v/>
      </c>
      <c r="N26" s="286">
        <v>8</v>
      </c>
      <c r="O26" s="289">
        <f t="shared" si="5"/>
        <v>3</v>
      </c>
      <c r="P26" s="286"/>
      <c r="Q26" s="289" t="str">
        <f t="shared" si="6"/>
        <v/>
      </c>
      <c r="R26" s="286"/>
      <c r="S26" s="289" t="str">
        <f t="shared" si="7"/>
        <v/>
      </c>
      <c r="T26" s="286"/>
      <c r="U26" s="289" t="str">
        <f t="shared" si="8"/>
        <v/>
      </c>
      <c r="V26" s="286"/>
      <c r="W26" s="289" t="str">
        <f t="shared" si="9"/>
        <v/>
      </c>
      <c r="X26" s="286"/>
      <c r="Y26" s="289" t="str">
        <f t="shared" si="10"/>
        <v/>
      </c>
    </row>
    <row r="27" spans="1:25" s="163" customFormat="1" ht="15.95" customHeight="1" x14ac:dyDescent="0.15">
      <c r="A27" s="162">
        <v>24</v>
      </c>
      <c r="B27" s="164" t="s">
        <v>84</v>
      </c>
      <c r="C27" s="271">
        <v>3</v>
      </c>
      <c r="D27" s="165" t="s">
        <v>10</v>
      </c>
      <c r="E27" s="296">
        <f t="shared" si="0"/>
        <v>10.875</v>
      </c>
      <c r="F27" s="168">
        <f t="shared" si="1"/>
        <v>24</v>
      </c>
      <c r="G27" s="298">
        <v>10.125</v>
      </c>
      <c r="H27" s="286">
        <v>24</v>
      </c>
      <c r="I27" s="289">
        <f t="shared" si="2"/>
        <v>0.75</v>
      </c>
      <c r="J27" s="286"/>
      <c r="K27" s="289" t="str">
        <f t="shared" si="3"/>
        <v/>
      </c>
      <c r="L27" s="286"/>
      <c r="M27" s="289" t="str">
        <f t="shared" si="4"/>
        <v/>
      </c>
      <c r="N27" s="286"/>
      <c r="O27" s="289" t="str">
        <f t="shared" si="5"/>
        <v/>
      </c>
      <c r="P27" s="286"/>
      <c r="Q27" s="289" t="str">
        <f t="shared" si="6"/>
        <v/>
      </c>
      <c r="R27" s="286"/>
      <c r="S27" s="289" t="str">
        <f t="shared" si="7"/>
        <v/>
      </c>
      <c r="T27" s="286"/>
      <c r="U27" s="289" t="str">
        <f t="shared" si="8"/>
        <v/>
      </c>
      <c r="V27" s="286"/>
      <c r="W27" s="289" t="str">
        <f t="shared" si="9"/>
        <v/>
      </c>
      <c r="X27" s="286"/>
      <c r="Y27" s="289" t="str">
        <f t="shared" si="10"/>
        <v/>
      </c>
    </row>
    <row r="28" spans="1:25" s="163" customFormat="1" ht="15.95" customHeight="1" x14ac:dyDescent="0.15">
      <c r="A28" s="162">
        <v>25</v>
      </c>
      <c r="B28" s="164" t="s">
        <v>81</v>
      </c>
      <c r="C28" s="271">
        <v>3</v>
      </c>
      <c r="D28" s="165" t="s">
        <v>35</v>
      </c>
      <c r="E28" s="296">
        <f t="shared" si="0"/>
        <v>9.875</v>
      </c>
      <c r="F28" s="168">
        <f t="shared" si="1"/>
        <v>25</v>
      </c>
      <c r="G28" s="298">
        <v>2.875</v>
      </c>
      <c r="H28" s="286">
        <v>8</v>
      </c>
      <c r="I28" s="289">
        <f t="shared" si="2"/>
        <v>4</v>
      </c>
      <c r="J28" s="286"/>
      <c r="K28" s="289" t="str">
        <f t="shared" si="3"/>
        <v/>
      </c>
      <c r="L28" s="286"/>
      <c r="M28" s="289" t="str">
        <f t="shared" si="4"/>
        <v/>
      </c>
      <c r="N28" s="286">
        <v>8</v>
      </c>
      <c r="O28" s="289">
        <f t="shared" si="5"/>
        <v>3</v>
      </c>
      <c r="P28" s="286"/>
      <c r="Q28" s="289" t="str">
        <f t="shared" si="6"/>
        <v/>
      </c>
      <c r="R28" s="286"/>
      <c r="S28" s="289" t="str">
        <f t="shared" si="7"/>
        <v/>
      </c>
      <c r="T28" s="286"/>
      <c r="U28" s="289" t="str">
        <f t="shared" si="8"/>
        <v/>
      </c>
      <c r="V28" s="286"/>
      <c r="W28" s="289" t="str">
        <f t="shared" si="9"/>
        <v/>
      </c>
      <c r="X28" s="286"/>
      <c r="Y28" s="289" t="str">
        <f t="shared" si="10"/>
        <v/>
      </c>
    </row>
    <row r="29" spans="1:25" s="163" customFormat="1" ht="15.95" customHeight="1" x14ac:dyDescent="0.15">
      <c r="A29" s="162">
        <v>26</v>
      </c>
      <c r="B29" s="164" t="s">
        <v>32</v>
      </c>
      <c r="C29" s="271">
        <v>3</v>
      </c>
      <c r="D29" s="165" t="s">
        <v>61</v>
      </c>
      <c r="E29" s="296">
        <f t="shared" si="0"/>
        <v>9.5</v>
      </c>
      <c r="F29" s="168">
        <f t="shared" si="1"/>
        <v>26</v>
      </c>
      <c r="G29" s="298">
        <v>8</v>
      </c>
      <c r="H29" s="286">
        <v>16</v>
      </c>
      <c r="I29" s="289">
        <f t="shared" si="2"/>
        <v>1.5</v>
      </c>
      <c r="J29" s="286"/>
      <c r="K29" s="289" t="str">
        <f t="shared" si="3"/>
        <v/>
      </c>
      <c r="L29" s="286"/>
      <c r="M29" s="289" t="str">
        <f t="shared" si="4"/>
        <v/>
      </c>
      <c r="N29" s="286"/>
      <c r="O29" s="289" t="str">
        <f t="shared" si="5"/>
        <v/>
      </c>
      <c r="P29" s="286"/>
      <c r="Q29" s="289" t="str">
        <f t="shared" si="6"/>
        <v/>
      </c>
      <c r="R29" s="286"/>
      <c r="S29" s="289" t="str">
        <f t="shared" si="7"/>
        <v/>
      </c>
      <c r="T29" s="286"/>
      <c r="U29" s="289" t="str">
        <f t="shared" si="8"/>
        <v/>
      </c>
      <c r="V29" s="286"/>
      <c r="W29" s="289" t="str">
        <f t="shared" si="9"/>
        <v/>
      </c>
      <c r="X29" s="286"/>
      <c r="Y29" s="289" t="str">
        <f t="shared" si="10"/>
        <v/>
      </c>
    </row>
    <row r="30" spans="1:25" s="163" customFormat="1" ht="15.95" customHeight="1" x14ac:dyDescent="0.15">
      <c r="A30" s="162">
        <v>27</v>
      </c>
      <c r="B30" s="164" t="s">
        <v>300</v>
      </c>
      <c r="C30" s="271">
        <v>2</v>
      </c>
      <c r="D30" s="165" t="s">
        <v>301</v>
      </c>
      <c r="E30" s="296">
        <f t="shared" si="0"/>
        <v>9.5</v>
      </c>
      <c r="F30" s="168">
        <f t="shared" si="1"/>
        <v>26</v>
      </c>
      <c r="G30" s="298">
        <v>4</v>
      </c>
      <c r="H30" s="286">
        <v>16</v>
      </c>
      <c r="I30" s="289">
        <f t="shared" si="2"/>
        <v>1.5</v>
      </c>
      <c r="J30" s="286">
        <v>8</v>
      </c>
      <c r="K30" s="289">
        <f t="shared" si="3"/>
        <v>4</v>
      </c>
      <c r="L30" s="286"/>
      <c r="M30" s="289" t="str">
        <f t="shared" si="4"/>
        <v/>
      </c>
      <c r="N30" s="286"/>
      <c r="O30" s="289" t="str">
        <f t="shared" si="5"/>
        <v/>
      </c>
      <c r="P30" s="286"/>
      <c r="Q30" s="289" t="str">
        <f t="shared" si="6"/>
        <v/>
      </c>
      <c r="R30" s="286"/>
      <c r="S30" s="289" t="str">
        <f t="shared" si="7"/>
        <v/>
      </c>
      <c r="T30" s="286"/>
      <c r="U30" s="289" t="str">
        <f t="shared" si="8"/>
        <v/>
      </c>
      <c r="V30" s="286"/>
      <c r="W30" s="289" t="str">
        <f t="shared" si="9"/>
        <v/>
      </c>
      <c r="X30" s="286"/>
      <c r="Y30" s="289" t="str">
        <f t="shared" si="10"/>
        <v/>
      </c>
    </row>
    <row r="31" spans="1:25" s="163" customFormat="1" ht="15.95" customHeight="1" x14ac:dyDescent="0.15">
      <c r="A31" s="162">
        <v>28</v>
      </c>
      <c r="B31" s="164" t="s">
        <v>278</v>
      </c>
      <c r="C31" s="271">
        <v>2</v>
      </c>
      <c r="D31" s="165" t="s">
        <v>279</v>
      </c>
      <c r="E31" s="296">
        <f t="shared" si="0"/>
        <v>8.25</v>
      </c>
      <c r="F31" s="168">
        <f t="shared" si="1"/>
        <v>28</v>
      </c>
      <c r="G31" s="298">
        <v>1.5</v>
      </c>
      <c r="H31" s="286">
        <v>24</v>
      </c>
      <c r="I31" s="289">
        <f t="shared" si="2"/>
        <v>0.75</v>
      </c>
      <c r="J31" s="286">
        <v>4</v>
      </c>
      <c r="K31" s="289">
        <f t="shared" si="3"/>
        <v>6</v>
      </c>
      <c r="L31" s="286"/>
      <c r="M31" s="289" t="str">
        <f t="shared" si="4"/>
        <v/>
      </c>
      <c r="N31" s="286"/>
      <c r="O31" s="289" t="str">
        <f t="shared" si="5"/>
        <v/>
      </c>
      <c r="P31" s="286"/>
      <c r="Q31" s="289" t="str">
        <f t="shared" si="6"/>
        <v/>
      </c>
      <c r="R31" s="286"/>
      <c r="S31" s="289" t="str">
        <f t="shared" si="7"/>
        <v/>
      </c>
      <c r="T31" s="286"/>
      <c r="U31" s="289" t="str">
        <f t="shared" si="8"/>
        <v/>
      </c>
      <c r="V31" s="286"/>
      <c r="W31" s="289" t="str">
        <f t="shared" si="9"/>
        <v/>
      </c>
      <c r="X31" s="286"/>
      <c r="Y31" s="289" t="str">
        <f t="shared" si="10"/>
        <v/>
      </c>
    </row>
    <row r="32" spans="1:25" s="163" customFormat="1" ht="15.95" customHeight="1" x14ac:dyDescent="0.15">
      <c r="A32" s="162">
        <v>29</v>
      </c>
      <c r="B32" s="164" t="s">
        <v>104</v>
      </c>
      <c r="C32" s="271">
        <v>3</v>
      </c>
      <c r="D32" s="165" t="s">
        <v>9</v>
      </c>
      <c r="E32" s="296">
        <f t="shared" si="0"/>
        <v>7.75</v>
      </c>
      <c r="F32" s="168">
        <f t="shared" si="1"/>
        <v>29</v>
      </c>
      <c r="G32" s="298">
        <v>4</v>
      </c>
      <c r="H32" s="286">
        <v>24</v>
      </c>
      <c r="I32" s="289">
        <f t="shared" si="2"/>
        <v>0.75</v>
      </c>
      <c r="J32" s="286"/>
      <c r="K32" s="289" t="str">
        <f t="shared" si="3"/>
        <v/>
      </c>
      <c r="L32" s="286"/>
      <c r="M32" s="289" t="str">
        <f t="shared" si="4"/>
        <v/>
      </c>
      <c r="N32" s="286">
        <v>8</v>
      </c>
      <c r="O32" s="289">
        <f t="shared" si="5"/>
        <v>3</v>
      </c>
      <c r="P32" s="286"/>
      <c r="Q32" s="289" t="str">
        <f t="shared" si="6"/>
        <v/>
      </c>
      <c r="R32" s="286"/>
      <c r="S32" s="289" t="str">
        <f t="shared" si="7"/>
        <v/>
      </c>
      <c r="T32" s="286"/>
      <c r="U32" s="289" t="str">
        <f t="shared" si="8"/>
        <v/>
      </c>
      <c r="V32" s="286"/>
      <c r="W32" s="289" t="str">
        <f t="shared" si="9"/>
        <v/>
      </c>
      <c r="X32" s="286"/>
      <c r="Y32" s="289" t="str">
        <f t="shared" si="10"/>
        <v/>
      </c>
    </row>
    <row r="33" spans="1:25" s="163" customFormat="1" ht="15.95" customHeight="1" x14ac:dyDescent="0.15">
      <c r="A33" s="162">
        <v>30</v>
      </c>
      <c r="B33" s="164" t="s">
        <v>105</v>
      </c>
      <c r="C33" s="271">
        <v>3</v>
      </c>
      <c r="D33" s="165" t="s">
        <v>9</v>
      </c>
      <c r="E33" s="296">
        <f t="shared" si="0"/>
        <v>7.75</v>
      </c>
      <c r="F33" s="168">
        <f t="shared" si="1"/>
        <v>29</v>
      </c>
      <c r="G33" s="298">
        <v>4</v>
      </c>
      <c r="H33" s="286">
        <v>24</v>
      </c>
      <c r="I33" s="289">
        <f t="shared" si="2"/>
        <v>0.75</v>
      </c>
      <c r="J33" s="286"/>
      <c r="K33" s="289" t="str">
        <f t="shared" si="3"/>
        <v/>
      </c>
      <c r="L33" s="286"/>
      <c r="M33" s="289" t="str">
        <f t="shared" si="4"/>
        <v/>
      </c>
      <c r="N33" s="286">
        <v>8</v>
      </c>
      <c r="O33" s="289">
        <f t="shared" si="5"/>
        <v>3</v>
      </c>
      <c r="P33" s="286"/>
      <c r="Q33" s="289" t="str">
        <f t="shared" si="6"/>
        <v/>
      </c>
      <c r="R33" s="286"/>
      <c r="S33" s="289" t="str">
        <f t="shared" si="7"/>
        <v/>
      </c>
      <c r="T33" s="286"/>
      <c r="U33" s="289" t="str">
        <f t="shared" si="8"/>
        <v/>
      </c>
      <c r="V33" s="286"/>
      <c r="W33" s="289" t="str">
        <f t="shared" si="9"/>
        <v/>
      </c>
      <c r="X33" s="286"/>
      <c r="Y33" s="289" t="str">
        <f t="shared" si="10"/>
        <v/>
      </c>
    </row>
    <row r="34" spans="1:25" s="163" customFormat="1" ht="15.95" customHeight="1" x14ac:dyDescent="0.15">
      <c r="A34" s="162">
        <v>31</v>
      </c>
      <c r="B34" s="164" t="s">
        <v>68</v>
      </c>
      <c r="C34" s="271">
        <v>3</v>
      </c>
      <c r="D34" s="165" t="s">
        <v>35</v>
      </c>
      <c r="E34" s="296">
        <f t="shared" si="0"/>
        <v>6.75</v>
      </c>
      <c r="F34" s="168">
        <f t="shared" si="1"/>
        <v>31</v>
      </c>
      <c r="G34" s="298">
        <v>2.75</v>
      </c>
      <c r="H34" s="286">
        <v>8</v>
      </c>
      <c r="I34" s="289">
        <f t="shared" si="2"/>
        <v>4</v>
      </c>
      <c r="J34" s="286"/>
      <c r="K34" s="289" t="str">
        <f t="shared" si="3"/>
        <v/>
      </c>
      <c r="L34" s="286"/>
      <c r="M34" s="289" t="str">
        <f t="shared" si="4"/>
        <v/>
      </c>
      <c r="N34" s="286"/>
      <c r="O34" s="289" t="str">
        <f t="shared" si="5"/>
        <v/>
      </c>
      <c r="P34" s="286"/>
      <c r="Q34" s="289" t="str">
        <f t="shared" si="6"/>
        <v/>
      </c>
      <c r="R34" s="286"/>
      <c r="S34" s="289" t="str">
        <f t="shared" si="7"/>
        <v/>
      </c>
      <c r="T34" s="286"/>
      <c r="U34" s="289" t="str">
        <f t="shared" si="8"/>
        <v/>
      </c>
      <c r="V34" s="286"/>
      <c r="W34" s="289" t="str">
        <f t="shared" si="9"/>
        <v/>
      </c>
      <c r="X34" s="286"/>
      <c r="Y34" s="289" t="str">
        <f t="shared" si="10"/>
        <v/>
      </c>
    </row>
    <row r="35" spans="1:25" s="163" customFormat="1" ht="15.95" customHeight="1" x14ac:dyDescent="0.15">
      <c r="A35" s="162">
        <v>32</v>
      </c>
      <c r="B35" s="164" t="s">
        <v>242</v>
      </c>
      <c r="C35" s="271">
        <v>2</v>
      </c>
      <c r="D35" s="165" t="s">
        <v>243</v>
      </c>
      <c r="E35" s="296">
        <f t="shared" si="0"/>
        <v>6.75</v>
      </c>
      <c r="F35" s="168">
        <f t="shared" si="1"/>
        <v>31</v>
      </c>
      <c r="G35" s="298">
        <v>3.75</v>
      </c>
      <c r="H35" s="286">
        <v>16</v>
      </c>
      <c r="I35" s="289">
        <f t="shared" si="2"/>
        <v>1.5</v>
      </c>
      <c r="J35" s="286">
        <v>16</v>
      </c>
      <c r="K35" s="289">
        <f t="shared" si="3"/>
        <v>1.5</v>
      </c>
      <c r="L35" s="286"/>
      <c r="M35" s="289" t="str">
        <f t="shared" si="4"/>
        <v/>
      </c>
      <c r="N35" s="286"/>
      <c r="O35" s="289" t="str">
        <f t="shared" si="5"/>
        <v/>
      </c>
      <c r="P35" s="286"/>
      <c r="Q35" s="289" t="str">
        <f t="shared" si="6"/>
        <v/>
      </c>
      <c r="R35" s="286"/>
      <c r="S35" s="289" t="str">
        <f t="shared" si="7"/>
        <v/>
      </c>
      <c r="T35" s="286"/>
      <c r="U35" s="289" t="str">
        <f t="shared" si="8"/>
        <v/>
      </c>
      <c r="V35" s="286"/>
      <c r="W35" s="289" t="str">
        <f t="shared" si="9"/>
        <v/>
      </c>
      <c r="X35" s="286"/>
      <c r="Y35" s="289" t="str">
        <f t="shared" si="10"/>
        <v/>
      </c>
    </row>
    <row r="36" spans="1:25" s="163" customFormat="1" ht="15.95" customHeight="1" x14ac:dyDescent="0.15">
      <c r="A36" s="162">
        <v>33</v>
      </c>
      <c r="B36" s="164" t="s">
        <v>341</v>
      </c>
      <c r="C36" s="271">
        <v>1</v>
      </c>
      <c r="D36" s="165" t="s">
        <v>256</v>
      </c>
      <c r="E36" s="296">
        <f t="shared" ref="E36:E67" si="11">SUM(G36,I36,K36,M36,O36,Q36,S36,U36,W36,Y36)</f>
        <v>6.75</v>
      </c>
      <c r="F36" s="168">
        <f t="shared" ref="F36:F67" si="12">RANK(E36,$E$4:$E$125,0)</f>
        <v>31</v>
      </c>
      <c r="G36" s="298">
        <v>0</v>
      </c>
      <c r="H36" s="286">
        <v>24</v>
      </c>
      <c r="I36" s="289">
        <f t="shared" ref="I36:I67" si="13">IF(H36="","",VLOOKUP(H36,H$129:I$144,2))</f>
        <v>0.75</v>
      </c>
      <c r="J36" s="286">
        <v>4</v>
      </c>
      <c r="K36" s="289">
        <f t="shared" ref="K36:K67" si="14">IF(J36="","",VLOOKUP(J36,J$129:K$144,2))</f>
        <v>6</v>
      </c>
      <c r="L36" s="286"/>
      <c r="M36" s="289" t="str">
        <f t="shared" ref="M36:M67" si="15">IF(L36="","",VLOOKUP(L36,L$129:M$144,2))</f>
        <v/>
      </c>
      <c r="N36" s="286"/>
      <c r="O36" s="289" t="str">
        <f t="shared" ref="O36:O67" si="16">IF(N36="","",VLOOKUP(N36,N$129:O$144,2))</f>
        <v/>
      </c>
      <c r="P36" s="286"/>
      <c r="Q36" s="289" t="str">
        <f t="shared" ref="Q36:Q67" si="17">IF(P36="","",VLOOKUP(P36,P$129:Q$144,2))</f>
        <v/>
      </c>
      <c r="R36" s="286"/>
      <c r="S36" s="289" t="str">
        <f t="shared" ref="S36:S67" si="18">IF(R36="","",VLOOKUP(R36,R$129:S$144,2))</f>
        <v/>
      </c>
      <c r="T36" s="286"/>
      <c r="U36" s="289" t="str">
        <f t="shared" ref="U36:U67" si="19">IF(T36="","",VLOOKUP(T36,T$129:U$143,2))</f>
        <v/>
      </c>
      <c r="V36" s="286"/>
      <c r="W36" s="289" t="str">
        <f t="shared" ref="W36:W67" si="20">IF(V36="","",VLOOKUP(V36,V$129:W$144,2))</f>
        <v/>
      </c>
      <c r="X36" s="286"/>
      <c r="Y36" s="289" t="str">
        <f t="shared" ref="Y36:Y67" si="21">IF(X36="","",VLOOKUP(X36,X$129:Y$144,2))</f>
        <v/>
      </c>
    </row>
    <row r="37" spans="1:25" s="163" customFormat="1" ht="15.95" customHeight="1" x14ac:dyDescent="0.15">
      <c r="A37" s="162">
        <v>34</v>
      </c>
      <c r="B37" s="164" t="s">
        <v>446</v>
      </c>
      <c r="C37" s="271">
        <v>1</v>
      </c>
      <c r="D37" s="165" t="s">
        <v>138</v>
      </c>
      <c r="E37" s="296">
        <f t="shared" si="11"/>
        <v>6</v>
      </c>
      <c r="F37" s="168">
        <f t="shared" si="12"/>
        <v>34</v>
      </c>
      <c r="G37" s="298">
        <v>3</v>
      </c>
      <c r="H37" s="286">
        <v>16</v>
      </c>
      <c r="I37" s="289">
        <f t="shared" si="13"/>
        <v>1.5</v>
      </c>
      <c r="J37" s="286">
        <v>16</v>
      </c>
      <c r="K37" s="289">
        <f t="shared" si="14"/>
        <v>1.5</v>
      </c>
      <c r="L37" s="286"/>
      <c r="M37" s="289" t="str">
        <f t="shared" si="15"/>
        <v/>
      </c>
      <c r="N37" s="286"/>
      <c r="O37" s="289" t="str">
        <f t="shared" si="16"/>
        <v/>
      </c>
      <c r="P37" s="286"/>
      <c r="Q37" s="289" t="str">
        <f t="shared" si="17"/>
        <v/>
      </c>
      <c r="R37" s="286"/>
      <c r="S37" s="289" t="str">
        <f t="shared" si="18"/>
        <v/>
      </c>
      <c r="T37" s="286"/>
      <c r="U37" s="289" t="str">
        <f t="shared" si="19"/>
        <v/>
      </c>
      <c r="V37" s="286"/>
      <c r="W37" s="289" t="str">
        <f t="shared" si="20"/>
        <v/>
      </c>
      <c r="X37" s="286"/>
      <c r="Y37" s="289" t="str">
        <f t="shared" si="21"/>
        <v/>
      </c>
    </row>
    <row r="38" spans="1:25" s="163" customFormat="1" ht="15.95" customHeight="1" x14ac:dyDescent="0.15">
      <c r="A38" s="162">
        <v>35</v>
      </c>
      <c r="B38" s="164" t="s">
        <v>121</v>
      </c>
      <c r="C38" s="271">
        <v>3</v>
      </c>
      <c r="D38" s="165" t="s">
        <v>106</v>
      </c>
      <c r="E38" s="296">
        <f t="shared" si="11"/>
        <v>5.5</v>
      </c>
      <c r="F38" s="168">
        <f t="shared" si="12"/>
        <v>35</v>
      </c>
      <c r="G38" s="298">
        <v>4</v>
      </c>
      <c r="H38" s="286">
        <v>16</v>
      </c>
      <c r="I38" s="289">
        <f t="shared" si="13"/>
        <v>1.5</v>
      </c>
      <c r="J38" s="286"/>
      <c r="K38" s="289" t="str">
        <f t="shared" si="14"/>
        <v/>
      </c>
      <c r="L38" s="286"/>
      <c r="M38" s="289" t="str">
        <f t="shared" si="15"/>
        <v/>
      </c>
      <c r="N38" s="286"/>
      <c r="O38" s="289" t="str">
        <f t="shared" si="16"/>
        <v/>
      </c>
      <c r="P38" s="286"/>
      <c r="Q38" s="289" t="str">
        <f t="shared" si="17"/>
        <v/>
      </c>
      <c r="R38" s="286"/>
      <c r="S38" s="289" t="str">
        <f t="shared" si="18"/>
        <v/>
      </c>
      <c r="T38" s="286"/>
      <c r="U38" s="289" t="str">
        <f t="shared" si="19"/>
        <v/>
      </c>
      <c r="V38" s="286"/>
      <c r="W38" s="289" t="str">
        <f t="shared" si="20"/>
        <v/>
      </c>
      <c r="X38" s="286"/>
      <c r="Y38" s="289" t="str">
        <f t="shared" si="21"/>
        <v/>
      </c>
    </row>
    <row r="39" spans="1:25" s="163" customFormat="1" ht="15.95" customHeight="1" x14ac:dyDescent="0.15">
      <c r="A39" s="162">
        <v>36</v>
      </c>
      <c r="B39" s="164" t="s">
        <v>283</v>
      </c>
      <c r="C39" s="271">
        <v>2</v>
      </c>
      <c r="D39" s="165" t="s">
        <v>83</v>
      </c>
      <c r="E39" s="296">
        <f t="shared" si="11"/>
        <v>5.5</v>
      </c>
      <c r="F39" s="168">
        <f t="shared" si="12"/>
        <v>35</v>
      </c>
      <c r="G39" s="298">
        <v>4</v>
      </c>
      <c r="H39" s="286">
        <v>24</v>
      </c>
      <c r="I39" s="289">
        <f t="shared" si="13"/>
        <v>0.75</v>
      </c>
      <c r="J39" s="286">
        <v>24</v>
      </c>
      <c r="K39" s="289">
        <f t="shared" si="14"/>
        <v>0.75</v>
      </c>
      <c r="L39" s="286"/>
      <c r="M39" s="289" t="str">
        <f t="shared" si="15"/>
        <v/>
      </c>
      <c r="N39" s="286"/>
      <c r="O39" s="289" t="str">
        <f t="shared" si="16"/>
        <v/>
      </c>
      <c r="P39" s="286"/>
      <c r="Q39" s="289" t="str">
        <f t="shared" si="17"/>
        <v/>
      </c>
      <c r="R39" s="286"/>
      <c r="S39" s="289" t="str">
        <f t="shared" si="18"/>
        <v/>
      </c>
      <c r="T39" s="286"/>
      <c r="U39" s="289" t="str">
        <f t="shared" si="19"/>
        <v/>
      </c>
      <c r="V39" s="286"/>
      <c r="W39" s="289" t="str">
        <f t="shared" si="20"/>
        <v/>
      </c>
      <c r="X39" s="286"/>
      <c r="Y39" s="289" t="str">
        <f t="shared" si="21"/>
        <v/>
      </c>
    </row>
    <row r="40" spans="1:25" s="163" customFormat="1" ht="15.95" customHeight="1" x14ac:dyDescent="0.15">
      <c r="A40" s="162">
        <v>37</v>
      </c>
      <c r="B40" s="164" t="s">
        <v>145</v>
      </c>
      <c r="C40" s="271">
        <v>2</v>
      </c>
      <c r="D40" s="165" t="s">
        <v>37</v>
      </c>
      <c r="E40" s="296">
        <f t="shared" si="11"/>
        <v>5.25</v>
      </c>
      <c r="F40" s="168">
        <f t="shared" si="12"/>
        <v>37</v>
      </c>
      <c r="G40" s="298">
        <v>2.25</v>
      </c>
      <c r="H40" s="286">
        <v>16</v>
      </c>
      <c r="I40" s="289">
        <f t="shared" si="13"/>
        <v>1.5</v>
      </c>
      <c r="J40" s="286">
        <v>16</v>
      </c>
      <c r="K40" s="289">
        <f t="shared" si="14"/>
        <v>1.5</v>
      </c>
      <c r="L40" s="286"/>
      <c r="M40" s="289" t="str">
        <f t="shared" si="15"/>
        <v/>
      </c>
      <c r="N40" s="286"/>
      <c r="O40" s="289" t="str">
        <f t="shared" si="16"/>
        <v/>
      </c>
      <c r="P40" s="286"/>
      <c r="Q40" s="289" t="str">
        <f t="shared" si="17"/>
        <v/>
      </c>
      <c r="R40" s="286"/>
      <c r="S40" s="289" t="str">
        <f t="shared" si="18"/>
        <v/>
      </c>
      <c r="T40" s="286"/>
      <c r="U40" s="289" t="str">
        <f t="shared" si="19"/>
        <v/>
      </c>
      <c r="V40" s="286"/>
      <c r="W40" s="289" t="str">
        <f t="shared" si="20"/>
        <v/>
      </c>
      <c r="X40" s="286"/>
      <c r="Y40" s="289" t="str">
        <f t="shared" si="21"/>
        <v/>
      </c>
    </row>
    <row r="41" spans="1:25" s="163" customFormat="1" ht="15.95" customHeight="1" x14ac:dyDescent="0.15">
      <c r="A41" s="162">
        <v>38</v>
      </c>
      <c r="B41" s="164" t="s">
        <v>232</v>
      </c>
      <c r="C41" s="271">
        <v>1</v>
      </c>
      <c r="D41" s="165" t="s">
        <v>301</v>
      </c>
      <c r="E41" s="296">
        <f t="shared" si="11"/>
        <v>5</v>
      </c>
      <c r="F41" s="168">
        <f t="shared" si="12"/>
        <v>38</v>
      </c>
      <c r="G41" s="298">
        <v>1</v>
      </c>
      <c r="H41" s="286"/>
      <c r="I41" s="289" t="str">
        <f t="shared" si="13"/>
        <v/>
      </c>
      <c r="J41" s="286">
        <v>8</v>
      </c>
      <c r="K41" s="289">
        <f t="shared" si="14"/>
        <v>4</v>
      </c>
      <c r="L41" s="286"/>
      <c r="M41" s="289" t="str">
        <f t="shared" si="15"/>
        <v/>
      </c>
      <c r="N41" s="286"/>
      <c r="O41" s="289" t="str">
        <f t="shared" si="16"/>
        <v/>
      </c>
      <c r="P41" s="286"/>
      <c r="Q41" s="289" t="str">
        <f t="shared" si="17"/>
        <v/>
      </c>
      <c r="R41" s="286"/>
      <c r="S41" s="289" t="str">
        <f t="shared" si="18"/>
        <v/>
      </c>
      <c r="T41" s="286"/>
      <c r="U41" s="289" t="str">
        <f t="shared" si="19"/>
        <v/>
      </c>
      <c r="V41" s="286"/>
      <c r="W41" s="289" t="str">
        <f t="shared" si="20"/>
        <v/>
      </c>
      <c r="X41" s="286"/>
      <c r="Y41" s="289" t="str">
        <f t="shared" si="21"/>
        <v/>
      </c>
    </row>
    <row r="42" spans="1:25" s="163" customFormat="1" ht="15.95" customHeight="1" x14ac:dyDescent="0.15">
      <c r="A42" s="162">
        <v>39</v>
      </c>
      <c r="B42" s="164" t="s">
        <v>302</v>
      </c>
      <c r="C42" s="271">
        <v>2</v>
      </c>
      <c r="D42" s="165" t="s">
        <v>277</v>
      </c>
      <c r="E42" s="296">
        <f t="shared" si="11"/>
        <v>4.5</v>
      </c>
      <c r="F42" s="168">
        <f t="shared" si="12"/>
        <v>39</v>
      </c>
      <c r="G42" s="298">
        <v>1.5</v>
      </c>
      <c r="H42" s="286">
        <v>16</v>
      </c>
      <c r="I42" s="289">
        <f t="shared" si="13"/>
        <v>1.5</v>
      </c>
      <c r="J42" s="286">
        <v>16</v>
      </c>
      <c r="K42" s="289">
        <f t="shared" si="14"/>
        <v>1.5</v>
      </c>
      <c r="L42" s="286"/>
      <c r="M42" s="289" t="str">
        <f t="shared" si="15"/>
        <v/>
      </c>
      <c r="N42" s="286"/>
      <c r="O42" s="289" t="str">
        <f t="shared" si="16"/>
        <v/>
      </c>
      <c r="P42" s="286"/>
      <c r="Q42" s="289" t="str">
        <f t="shared" si="17"/>
        <v/>
      </c>
      <c r="R42" s="286"/>
      <c r="S42" s="289" t="str">
        <f t="shared" si="18"/>
        <v/>
      </c>
      <c r="T42" s="286"/>
      <c r="U42" s="289" t="str">
        <f t="shared" si="19"/>
        <v/>
      </c>
      <c r="V42" s="286"/>
      <c r="W42" s="289" t="str">
        <f t="shared" si="20"/>
        <v/>
      </c>
      <c r="X42" s="286"/>
      <c r="Y42" s="289" t="str">
        <f t="shared" si="21"/>
        <v/>
      </c>
    </row>
    <row r="43" spans="1:25" s="163" customFormat="1" ht="15.95" customHeight="1" x14ac:dyDescent="0.15">
      <c r="A43" s="162">
        <v>40</v>
      </c>
      <c r="B43" s="164" t="s">
        <v>140</v>
      </c>
      <c r="C43" s="271">
        <v>2</v>
      </c>
      <c r="D43" s="165" t="s">
        <v>35</v>
      </c>
      <c r="E43" s="296">
        <f t="shared" si="11"/>
        <v>4.5</v>
      </c>
      <c r="F43" s="168">
        <f t="shared" si="12"/>
        <v>39</v>
      </c>
      <c r="G43" s="298">
        <v>3</v>
      </c>
      <c r="H43" s="286"/>
      <c r="I43" s="289" t="str">
        <f t="shared" si="13"/>
        <v/>
      </c>
      <c r="J43" s="286">
        <v>16</v>
      </c>
      <c r="K43" s="289">
        <f t="shared" si="14"/>
        <v>1.5</v>
      </c>
      <c r="L43" s="286"/>
      <c r="M43" s="289" t="str">
        <f t="shared" si="15"/>
        <v/>
      </c>
      <c r="N43" s="286"/>
      <c r="O43" s="289" t="str">
        <f t="shared" si="16"/>
        <v/>
      </c>
      <c r="P43" s="286"/>
      <c r="Q43" s="289" t="str">
        <f t="shared" si="17"/>
        <v/>
      </c>
      <c r="R43" s="286"/>
      <c r="S43" s="289" t="str">
        <f t="shared" si="18"/>
        <v/>
      </c>
      <c r="T43" s="286"/>
      <c r="U43" s="289" t="str">
        <f t="shared" si="19"/>
        <v/>
      </c>
      <c r="V43" s="286"/>
      <c r="W43" s="289" t="str">
        <f t="shared" si="20"/>
        <v/>
      </c>
      <c r="X43" s="286"/>
      <c r="Y43" s="289" t="str">
        <f t="shared" si="21"/>
        <v/>
      </c>
    </row>
    <row r="44" spans="1:25" s="163" customFormat="1" ht="15.95" customHeight="1" x14ac:dyDescent="0.15">
      <c r="A44" s="162">
        <v>41</v>
      </c>
      <c r="B44" s="164" t="s">
        <v>370</v>
      </c>
      <c r="C44" s="271" t="s">
        <v>361</v>
      </c>
      <c r="D44" s="165" t="s">
        <v>415</v>
      </c>
      <c r="E44" s="296">
        <f t="shared" si="11"/>
        <v>4</v>
      </c>
      <c r="F44" s="168">
        <f t="shared" si="12"/>
        <v>41</v>
      </c>
      <c r="G44" s="298">
        <v>0</v>
      </c>
      <c r="H44" s="286"/>
      <c r="I44" s="289" t="str">
        <f t="shared" si="13"/>
        <v/>
      </c>
      <c r="J44" s="286"/>
      <c r="K44" s="289" t="str">
        <f t="shared" si="14"/>
        <v/>
      </c>
      <c r="L44" s="286"/>
      <c r="M44" s="289" t="str">
        <f t="shared" si="15"/>
        <v/>
      </c>
      <c r="N44" s="286"/>
      <c r="O44" s="289" t="str">
        <f t="shared" si="16"/>
        <v/>
      </c>
      <c r="P44" s="286"/>
      <c r="Q44" s="289" t="str">
        <f t="shared" si="17"/>
        <v/>
      </c>
      <c r="R44" s="286">
        <v>1</v>
      </c>
      <c r="S44" s="289">
        <f t="shared" si="18"/>
        <v>4</v>
      </c>
      <c r="T44" s="286"/>
      <c r="U44" s="289" t="str">
        <f t="shared" si="19"/>
        <v/>
      </c>
      <c r="V44" s="286"/>
      <c r="W44" s="289" t="str">
        <f t="shared" si="20"/>
        <v/>
      </c>
      <c r="X44" s="286"/>
      <c r="Y44" s="289" t="str">
        <f t="shared" si="21"/>
        <v/>
      </c>
    </row>
    <row r="45" spans="1:25" s="163" customFormat="1" ht="15.95" customHeight="1" x14ac:dyDescent="0.15">
      <c r="A45" s="162">
        <v>42</v>
      </c>
      <c r="B45" s="164" t="s">
        <v>386</v>
      </c>
      <c r="C45" s="271" t="s">
        <v>361</v>
      </c>
      <c r="D45" s="165" t="s">
        <v>424</v>
      </c>
      <c r="E45" s="296">
        <f t="shared" si="11"/>
        <v>4</v>
      </c>
      <c r="F45" s="168">
        <f t="shared" si="12"/>
        <v>41</v>
      </c>
      <c r="G45" s="298">
        <v>0</v>
      </c>
      <c r="H45" s="286"/>
      <c r="I45" s="289" t="str">
        <f t="shared" si="13"/>
        <v/>
      </c>
      <c r="J45" s="286"/>
      <c r="K45" s="289" t="str">
        <f t="shared" si="14"/>
        <v/>
      </c>
      <c r="L45" s="286"/>
      <c r="M45" s="289" t="str">
        <f t="shared" si="15"/>
        <v/>
      </c>
      <c r="N45" s="286"/>
      <c r="O45" s="289" t="str">
        <f t="shared" si="16"/>
        <v/>
      </c>
      <c r="P45" s="286"/>
      <c r="Q45" s="289" t="str">
        <f t="shared" si="17"/>
        <v/>
      </c>
      <c r="R45" s="286"/>
      <c r="S45" s="289" t="str">
        <f t="shared" si="18"/>
        <v/>
      </c>
      <c r="T45" s="286">
        <v>1</v>
      </c>
      <c r="U45" s="289">
        <f t="shared" si="19"/>
        <v>4</v>
      </c>
      <c r="V45" s="286"/>
      <c r="W45" s="289" t="str">
        <f t="shared" si="20"/>
        <v/>
      </c>
      <c r="X45" s="286"/>
      <c r="Y45" s="289" t="str">
        <f t="shared" si="21"/>
        <v/>
      </c>
    </row>
    <row r="46" spans="1:25" s="163" customFormat="1" ht="15.95" customHeight="1" x14ac:dyDescent="0.15">
      <c r="A46" s="162">
        <v>43</v>
      </c>
      <c r="B46" s="164" t="s">
        <v>387</v>
      </c>
      <c r="C46" s="271" t="s">
        <v>361</v>
      </c>
      <c r="D46" s="165" t="s">
        <v>423</v>
      </c>
      <c r="E46" s="296">
        <f t="shared" si="11"/>
        <v>4</v>
      </c>
      <c r="F46" s="168">
        <f t="shared" si="12"/>
        <v>41</v>
      </c>
      <c r="G46" s="298">
        <v>0</v>
      </c>
      <c r="H46" s="286"/>
      <c r="I46" s="289" t="str">
        <f t="shared" si="13"/>
        <v/>
      </c>
      <c r="J46" s="286"/>
      <c r="K46" s="289" t="str">
        <f t="shared" si="14"/>
        <v/>
      </c>
      <c r="L46" s="286"/>
      <c r="M46" s="289" t="str">
        <f t="shared" si="15"/>
        <v/>
      </c>
      <c r="N46" s="286"/>
      <c r="O46" s="289" t="str">
        <f t="shared" si="16"/>
        <v/>
      </c>
      <c r="P46" s="286"/>
      <c r="Q46" s="289" t="str">
        <f t="shared" si="17"/>
        <v/>
      </c>
      <c r="R46" s="286"/>
      <c r="S46" s="289" t="str">
        <f t="shared" si="18"/>
        <v/>
      </c>
      <c r="T46" s="286">
        <v>1</v>
      </c>
      <c r="U46" s="289">
        <f t="shared" si="19"/>
        <v>4</v>
      </c>
      <c r="V46" s="286"/>
      <c r="W46" s="289" t="str">
        <f t="shared" si="20"/>
        <v/>
      </c>
      <c r="X46" s="286"/>
      <c r="Y46" s="289" t="str">
        <f t="shared" si="21"/>
        <v/>
      </c>
    </row>
    <row r="47" spans="1:25" s="163" customFormat="1" ht="15.95" customHeight="1" x14ac:dyDescent="0.15">
      <c r="A47" s="162">
        <v>44</v>
      </c>
      <c r="B47" s="164" t="s">
        <v>371</v>
      </c>
      <c r="C47" s="271" t="s">
        <v>367</v>
      </c>
      <c r="D47" s="165" t="s">
        <v>412</v>
      </c>
      <c r="E47" s="296">
        <f t="shared" si="11"/>
        <v>4</v>
      </c>
      <c r="F47" s="168">
        <f t="shared" si="12"/>
        <v>41</v>
      </c>
      <c r="G47" s="298">
        <v>0</v>
      </c>
      <c r="H47" s="286"/>
      <c r="I47" s="289" t="str">
        <f t="shared" si="13"/>
        <v/>
      </c>
      <c r="J47" s="286"/>
      <c r="K47" s="289" t="str">
        <f t="shared" si="14"/>
        <v/>
      </c>
      <c r="L47" s="286"/>
      <c r="M47" s="289" t="str">
        <f t="shared" si="15"/>
        <v/>
      </c>
      <c r="N47" s="286"/>
      <c r="O47" s="289" t="str">
        <f t="shared" si="16"/>
        <v/>
      </c>
      <c r="P47" s="286"/>
      <c r="Q47" s="289" t="str">
        <f t="shared" si="17"/>
        <v/>
      </c>
      <c r="R47" s="286">
        <v>1</v>
      </c>
      <c r="S47" s="289">
        <f t="shared" si="18"/>
        <v>4</v>
      </c>
      <c r="T47" s="286"/>
      <c r="U47" s="289" t="str">
        <f t="shared" si="19"/>
        <v/>
      </c>
      <c r="V47" s="286"/>
      <c r="W47" s="289" t="str">
        <f t="shared" si="20"/>
        <v/>
      </c>
      <c r="X47" s="286"/>
      <c r="Y47" s="289" t="str">
        <f t="shared" si="21"/>
        <v/>
      </c>
    </row>
    <row r="48" spans="1:25" s="163" customFormat="1" ht="15.95" customHeight="1" x14ac:dyDescent="0.15">
      <c r="A48" s="162">
        <v>45</v>
      </c>
      <c r="B48" s="164" t="s">
        <v>284</v>
      </c>
      <c r="C48" s="271">
        <v>3</v>
      </c>
      <c r="D48" s="165" t="s">
        <v>285</v>
      </c>
      <c r="E48" s="296">
        <f t="shared" si="11"/>
        <v>4</v>
      </c>
      <c r="F48" s="168">
        <f t="shared" si="12"/>
        <v>41</v>
      </c>
      <c r="G48" s="298">
        <v>4</v>
      </c>
      <c r="H48" s="286"/>
      <c r="I48" s="289" t="str">
        <f t="shared" si="13"/>
        <v/>
      </c>
      <c r="J48" s="286"/>
      <c r="K48" s="289" t="str">
        <f t="shared" si="14"/>
        <v/>
      </c>
      <c r="L48" s="286"/>
      <c r="M48" s="289" t="str">
        <f t="shared" si="15"/>
        <v/>
      </c>
      <c r="N48" s="286"/>
      <c r="O48" s="289" t="str">
        <f t="shared" si="16"/>
        <v/>
      </c>
      <c r="P48" s="286"/>
      <c r="Q48" s="289" t="str">
        <f t="shared" si="17"/>
        <v/>
      </c>
      <c r="R48" s="286"/>
      <c r="S48" s="289" t="str">
        <f t="shared" si="18"/>
        <v/>
      </c>
      <c r="T48" s="286"/>
      <c r="U48" s="289" t="str">
        <f t="shared" si="19"/>
        <v/>
      </c>
      <c r="V48" s="286"/>
      <c r="W48" s="289" t="str">
        <f t="shared" si="20"/>
        <v/>
      </c>
      <c r="X48" s="286"/>
      <c r="Y48" s="289" t="str">
        <f t="shared" si="21"/>
        <v/>
      </c>
    </row>
    <row r="49" spans="1:25" s="163" customFormat="1" ht="15.95" customHeight="1" x14ac:dyDescent="0.15">
      <c r="A49" s="162">
        <v>46</v>
      </c>
      <c r="B49" s="164" t="s">
        <v>447</v>
      </c>
      <c r="C49" s="271">
        <v>2</v>
      </c>
      <c r="D49" s="165" t="s">
        <v>9</v>
      </c>
      <c r="E49" s="296">
        <f t="shared" si="11"/>
        <v>4</v>
      </c>
      <c r="F49" s="168">
        <f t="shared" si="12"/>
        <v>41</v>
      </c>
      <c r="G49" s="298">
        <v>0</v>
      </c>
      <c r="H49" s="286"/>
      <c r="I49" s="289" t="str">
        <f t="shared" si="13"/>
        <v/>
      </c>
      <c r="J49" s="286">
        <v>8</v>
      </c>
      <c r="K49" s="289">
        <f t="shared" si="14"/>
        <v>4</v>
      </c>
      <c r="L49" s="286"/>
      <c r="M49" s="289" t="str">
        <f t="shared" si="15"/>
        <v/>
      </c>
      <c r="N49" s="286"/>
      <c r="O49" s="289" t="str">
        <f t="shared" si="16"/>
        <v/>
      </c>
      <c r="P49" s="286"/>
      <c r="Q49" s="289" t="str">
        <f t="shared" si="17"/>
        <v/>
      </c>
      <c r="R49" s="286"/>
      <c r="S49" s="289" t="str">
        <f t="shared" si="18"/>
        <v/>
      </c>
      <c r="T49" s="286"/>
      <c r="U49" s="289" t="str">
        <f t="shared" si="19"/>
        <v/>
      </c>
      <c r="V49" s="286"/>
      <c r="W49" s="289" t="str">
        <f t="shared" si="20"/>
        <v/>
      </c>
      <c r="X49" s="286"/>
      <c r="Y49" s="289" t="str">
        <f t="shared" si="21"/>
        <v/>
      </c>
    </row>
    <row r="50" spans="1:25" s="163" customFormat="1" ht="15.95" customHeight="1" x14ac:dyDescent="0.15">
      <c r="A50" s="162">
        <v>47</v>
      </c>
      <c r="B50" s="164" t="s">
        <v>462</v>
      </c>
      <c r="C50" s="271">
        <v>2</v>
      </c>
      <c r="D50" s="165" t="s">
        <v>213</v>
      </c>
      <c r="E50" s="296">
        <f t="shared" si="11"/>
        <v>4</v>
      </c>
      <c r="F50" s="168">
        <f t="shared" si="12"/>
        <v>41</v>
      </c>
      <c r="G50" s="298">
        <v>0</v>
      </c>
      <c r="H50" s="286"/>
      <c r="I50" s="289" t="str">
        <f t="shared" si="13"/>
        <v/>
      </c>
      <c r="J50" s="286">
        <v>8</v>
      </c>
      <c r="K50" s="289">
        <f t="shared" si="14"/>
        <v>4</v>
      </c>
      <c r="L50" s="286"/>
      <c r="M50" s="289" t="str">
        <f t="shared" si="15"/>
        <v/>
      </c>
      <c r="N50" s="286"/>
      <c r="O50" s="289" t="str">
        <f t="shared" si="16"/>
        <v/>
      </c>
      <c r="P50" s="286"/>
      <c r="Q50" s="289" t="str">
        <f t="shared" si="17"/>
        <v/>
      </c>
      <c r="R50" s="286"/>
      <c r="S50" s="289" t="str">
        <f t="shared" si="18"/>
        <v/>
      </c>
      <c r="T50" s="286"/>
      <c r="U50" s="289" t="str">
        <f t="shared" si="19"/>
        <v/>
      </c>
      <c r="V50" s="286"/>
      <c r="W50" s="289" t="str">
        <f t="shared" si="20"/>
        <v/>
      </c>
      <c r="X50" s="286"/>
      <c r="Y50" s="289" t="str">
        <f t="shared" si="21"/>
        <v/>
      </c>
    </row>
    <row r="51" spans="1:25" s="163" customFormat="1" ht="15.95" customHeight="1" x14ac:dyDescent="0.15">
      <c r="A51" s="162">
        <v>48</v>
      </c>
      <c r="B51" s="164" t="s">
        <v>175</v>
      </c>
      <c r="C51" s="271">
        <v>3</v>
      </c>
      <c r="D51" s="165" t="s">
        <v>177</v>
      </c>
      <c r="E51" s="296">
        <f t="shared" si="11"/>
        <v>3.75</v>
      </c>
      <c r="F51" s="168">
        <f t="shared" si="12"/>
        <v>48</v>
      </c>
      <c r="G51" s="298">
        <v>3.75</v>
      </c>
      <c r="H51" s="286"/>
      <c r="I51" s="289" t="str">
        <f t="shared" si="13"/>
        <v/>
      </c>
      <c r="J51" s="286"/>
      <c r="K51" s="289" t="str">
        <f t="shared" si="14"/>
        <v/>
      </c>
      <c r="L51" s="286"/>
      <c r="M51" s="289" t="str">
        <f t="shared" si="15"/>
        <v/>
      </c>
      <c r="N51" s="286"/>
      <c r="O51" s="289" t="str">
        <f t="shared" si="16"/>
        <v/>
      </c>
      <c r="P51" s="286"/>
      <c r="Q51" s="289" t="str">
        <f t="shared" si="17"/>
        <v/>
      </c>
      <c r="R51" s="286"/>
      <c r="S51" s="289" t="str">
        <f t="shared" si="18"/>
        <v/>
      </c>
      <c r="T51" s="286"/>
      <c r="U51" s="289" t="str">
        <f t="shared" si="19"/>
        <v/>
      </c>
      <c r="V51" s="286"/>
      <c r="W51" s="289" t="str">
        <f t="shared" si="20"/>
        <v/>
      </c>
      <c r="X51" s="286"/>
      <c r="Y51" s="289" t="str">
        <f t="shared" si="21"/>
        <v/>
      </c>
    </row>
    <row r="52" spans="1:25" s="163" customFormat="1" ht="15.95" customHeight="1" x14ac:dyDescent="0.15">
      <c r="A52" s="162">
        <v>49</v>
      </c>
      <c r="B52" s="164" t="s">
        <v>143</v>
      </c>
      <c r="C52" s="271">
        <v>3</v>
      </c>
      <c r="D52" s="165" t="s">
        <v>35</v>
      </c>
      <c r="E52" s="296">
        <f t="shared" si="11"/>
        <v>3.75</v>
      </c>
      <c r="F52" s="168">
        <f t="shared" si="12"/>
        <v>48</v>
      </c>
      <c r="G52" s="298">
        <v>3.75</v>
      </c>
      <c r="H52" s="286"/>
      <c r="I52" s="289" t="str">
        <f t="shared" si="13"/>
        <v/>
      </c>
      <c r="J52" s="286"/>
      <c r="K52" s="289" t="str">
        <f t="shared" si="14"/>
        <v/>
      </c>
      <c r="L52" s="286"/>
      <c r="M52" s="289" t="str">
        <f t="shared" si="15"/>
        <v/>
      </c>
      <c r="N52" s="286"/>
      <c r="O52" s="289" t="str">
        <f t="shared" si="16"/>
        <v/>
      </c>
      <c r="P52" s="286"/>
      <c r="Q52" s="289" t="str">
        <f t="shared" si="17"/>
        <v/>
      </c>
      <c r="R52" s="286"/>
      <c r="S52" s="289" t="str">
        <f t="shared" si="18"/>
        <v/>
      </c>
      <c r="T52" s="286"/>
      <c r="U52" s="289" t="str">
        <f t="shared" si="19"/>
        <v/>
      </c>
      <c r="V52" s="286"/>
      <c r="W52" s="289" t="str">
        <f t="shared" si="20"/>
        <v/>
      </c>
      <c r="X52" s="286"/>
      <c r="Y52" s="289" t="str">
        <f t="shared" si="21"/>
        <v/>
      </c>
    </row>
    <row r="53" spans="1:25" s="163" customFormat="1" ht="15.95" customHeight="1" x14ac:dyDescent="0.15">
      <c r="A53" s="162">
        <v>50</v>
      </c>
      <c r="B53" s="164" t="s">
        <v>128</v>
      </c>
      <c r="C53" s="271">
        <v>3</v>
      </c>
      <c r="D53" s="165" t="s">
        <v>36</v>
      </c>
      <c r="E53" s="296">
        <f t="shared" si="11"/>
        <v>3.25</v>
      </c>
      <c r="F53" s="168">
        <f t="shared" si="12"/>
        <v>50</v>
      </c>
      <c r="G53" s="298">
        <v>0.25</v>
      </c>
      <c r="H53" s="286"/>
      <c r="I53" s="289" t="str">
        <f t="shared" si="13"/>
        <v/>
      </c>
      <c r="J53" s="286"/>
      <c r="K53" s="289" t="str">
        <f t="shared" si="14"/>
        <v/>
      </c>
      <c r="L53" s="286"/>
      <c r="M53" s="289" t="str">
        <f t="shared" si="15"/>
        <v/>
      </c>
      <c r="N53" s="286">
        <v>8</v>
      </c>
      <c r="O53" s="289">
        <f t="shared" si="16"/>
        <v>3</v>
      </c>
      <c r="P53" s="286"/>
      <c r="Q53" s="289" t="str">
        <f t="shared" si="17"/>
        <v/>
      </c>
      <c r="R53" s="286"/>
      <c r="S53" s="289" t="str">
        <f t="shared" si="18"/>
        <v/>
      </c>
      <c r="T53" s="286"/>
      <c r="U53" s="289" t="str">
        <f t="shared" si="19"/>
        <v/>
      </c>
      <c r="V53" s="286"/>
      <c r="W53" s="289" t="str">
        <f t="shared" si="20"/>
        <v/>
      </c>
      <c r="X53" s="286"/>
      <c r="Y53" s="289" t="str">
        <f t="shared" si="21"/>
        <v/>
      </c>
    </row>
    <row r="54" spans="1:25" s="163" customFormat="1" ht="15.95" customHeight="1" x14ac:dyDescent="0.15">
      <c r="A54" s="162">
        <v>51</v>
      </c>
      <c r="B54" s="164" t="s">
        <v>185</v>
      </c>
      <c r="C54" s="271">
        <v>1</v>
      </c>
      <c r="D54" s="165" t="s">
        <v>59</v>
      </c>
      <c r="E54" s="296">
        <f t="shared" si="11"/>
        <v>3.25</v>
      </c>
      <c r="F54" s="168">
        <f t="shared" si="12"/>
        <v>50</v>
      </c>
      <c r="G54" s="298">
        <v>1</v>
      </c>
      <c r="H54" s="286">
        <v>24</v>
      </c>
      <c r="I54" s="289">
        <f t="shared" si="13"/>
        <v>0.75</v>
      </c>
      <c r="J54" s="286">
        <v>16</v>
      </c>
      <c r="K54" s="289">
        <f t="shared" si="14"/>
        <v>1.5</v>
      </c>
      <c r="L54" s="286"/>
      <c r="M54" s="289" t="str">
        <f t="shared" si="15"/>
        <v/>
      </c>
      <c r="N54" s="286"/>
      <c r="O54" s="289" t="str">
        <f t="shared" si="16"/>
        <v/>
      </c>
      <c r="P54" s="286"/>
      <c r="Q54" s="289" t="str">
        <f t="shared" si="17"/>
        <v/>
      </c>
      <c r="R54" s="286"/>
      <c r="S54" s="289" t="str">
        <f t="shared" si="18"/>
        <v/>
      </c>
      <c r="T54" s="286"/>
      <c r="U54" s="289" t="str">
        <f t="shared" si="19"/>
        <v/>
      </c>
      <c r="V54" s="286"/>
      <c r="W54" s="289" t="str">
        <f t="shared" si="20"/>
        <v/>
      </c>
      <c r="X54" s="286"/>
      <c r="Y54" s="289" t="str">
        <f t="shared" si="21"/>
        <v/>
      </c>
    </row>
    <row r="55" spans="1:25" s="163" customFormat="1" ht="15.95" customHeight="1" x14ac:dyDescent="0.15">
      <c r="A55" s="162">
        <v>52</v>
      </c>
      <c r="B55" s="164" t="s">
        <v>388</v>
      </c>
      <c r="C55" s="271" t="s">
        <v>361</v>
      </c>
      <c r="D55" s="165" t="s">
        <v>423</v>
      </c>
      <c r="E55" s="296">
        <f t="shared" si="11"/>
        <v>3</v>
      </c>
      <c r="F55" s="168">
        <f t="shared" si="12"/>
        <v>52</v>
      </c>
      <c r="G55" s="298">
        <v>0</v>
      </c>
      <c r="H55" s="286"/>
      <c r="I55" s="289" t="str">
        <f t="shared" si="13"/>
        <v/>
      </c>
      <c r="J55" s="286"/>
      <c r="K55" s="289" t="str">
        <f t="shared" si="14"/>
        <v/>
      </c>
      <c r="L55" s="286"/>
      <c r="M55" s="289" t="str">
        <f t="shared" si="15"/>
        <v/>
      </c>
      <c r="N55" s="286"/>
      <c r="O55" s="289" t="str">
        <f t="shared" si="16"/>
        <v/>
      </c>
      <c r="P55" s="286"/>
      <c r="Q55" s="289" t="str">
        <f t="shared" si="17"/>
        <v/>
      </c>
      <c r="R55" s="286"/>
      <c r="S55" s="289" t="str">
        <f t="shared" si="18"/>
        <v/>
      </c>
      <c r="T55" s="286">
        <v>2</v>
      </c>
      <c r="U55" s="289">
        <f t="shared" si="19"/>
        <v>3</v>
      </c>
      <c r="V55" s="286"/>
      <c r="W55" s="289" t="str">
        <f t="shared" si="20"/>
        <v/>
      </c>
      <c r="X55" s="286"/>
      <c r="Y55" s="289" t="str">
        <f t="shared" si="21"/>
        <v/>
      </c>
    </row>
    <row r="56" spans="1:25" s="163" customFormat="1" ht="15.95" customHeight="1" x14ac:dyDescent="0.15">
      <c r="A56" s="162">
        <v>53</v>
      </c>
      <c r="B56" s="164" t="s">
        <v>402</v>
      </c>
      <c r="C56" s="271" t="s">
        <v>367</v>
      </c>
      <c r="D56" s="165" t="s">
        <v>425</v>
      </c>
      <c r="E56" s="296">
        <f t="shared" si="11"/>
        <v>3</v>
      </c>
      <c r="F56" s="168">
        <f t="shared" si="12"/>
        <v>52</v>
      </c>
      <c r="G56" s="298">
        <v>0</v>
      </c>
      <c r="H56" s="286"/>
      <c r="I56" s="289" t="str">
        <f t="shared" si="13"/>
        <v/>
      </c>
      <c r="J56" s="286"/>
      <c r="K56" s="289" t="str">
        <f t="shared" si="14"/>
        <v/>
      </c>
      <c r="L56" s="286"/>
      <c r="M56" s="289" t="str">
        <f t="shared" si="15"/>
        <v/>
      </c>
      <c r="N56" s="286"/>
      <c r="O56" s="289" t="str">
        <f t="shared" si="16"/>
        <v/>
      </c>
      <c r="P56" s="286"/>
      <c r="Q56" s="289" t="str">
        <f t="shared" si="17"/>
        <v/>
      </c>
      <c r="R56" s="286">
        <v>2</v>
      </c>
      <c r="S56" s="289">
        <f t="shared" si="18"/>
        <v>3</v>
      </c>
      <c r="T56" s="286"/>
      <c r="U56" s="289" t="str">
        <f t="shared" si="19"/>
        <v/>
      </c>
      <c r="V56" s="286"/>
      <c r="W56" s="289" t="str">
        <f t="shared" si="20"/>
        <v/>
      </c>
      <c r="X56" s="286"/>
      <c r="Y56" s="289" t="str">
        <f t="shared" si="21"/>
        <v/>
      </c>
    </row>
    <row r="57" spans="1:25" s="163" customFormat="1" ht="15.95" customHeight="1" x14ac:dyDescent="0.15">
      <c r="A57" s="162">
        <v>54</v>
      </c>
      <c r="B57" s="164" t="s">
        <v>376</v>
      </c>
      <c r="C57" s="271" t="s">
        <v>367</v>
      </c>
      <c r="D57" s="165" t="s">
        <v>412</v>
      </c>
      <c r="E57" s="296">
        <f t="shared" si="11"/>
        <v>3</v>
      </c>
      <c r="F57" s="168">
        <f t="shared" si="12"/>
        <v>52</v>
      </c>
      <c r="G57" s="298">
        <v>0</v>
      </c>
      <c r="H57" s="286"/>
      <c r="I57" s="289" t="str">
        <f t="shared" si="13"/>
        <v/>
      </c>
      <c r="J57" s="286"/>
      <c r="K57" s="289" t="str">
        <f t="shared" si="14"/>
        <v/>
      </c>
      <c r="L57" s="286"/>
      <c r="M57" s="289" t="str">
        <f t="shared" si="15"/>
        <v/>
      </c>
      <c r="N57" s="286"/>
      <c r="O57" s="289" t="str">
        <f t="shared" si="16"/>
        <v/>
      </c>
      <c r="P57" s="286"/>
      <c r="Q57" s="289" t="str">
        <f t="shared" si="17"/>
        <v/>
      </c>
      <c r="R57" s="286">
        <v>2</v>
      </c>
      <c r="S57" s="289">
        <f t="shared" si="18"/>
        <v>3</v>
      </c>
      <c r="T57" s="286"/>
      <c r="U57" s="289" t="str">
        <f t="shared" si="19"/>
        <v/>
      </c>
      <c r="V57" s="286"/>
      <c r="W57" s="289" t="str">
        <f t="shared" si="20"/>
        <v/>
      </c>
      <c r="X57" s="286"/>
      <c r="Y57" s="289" t="str">
        <f t="shared" si="21"/>
        <v/>
      </c>
    </row>
    <row r="58" spans="1:25" s="163" customFormat="1" ht="15.95" customHeight="1" x14ac:dyDescent="0.15">
      <c r="A58" s="162">
        <v>55</v>
      </c>
      <c r="B58" s="164" t="s">
        <v>389</v>
      </c>
      <c r="C58" s="271" t="s">
        <v>367</v>
      </c>
      <c r="D58" s="165" t="s">
        <v>424</v>
      </c>
      <c r="E58" s="296">
        <f t="shared" si="11"/>
        <v>3</v>
      </c>
      <c r="F58" s="168">
        <f t="shared" si="12"/>
        <v>52</v>
      </c>
      <c r="G58" s="298">
        <v>0</v>
      </c>
      <c r="H58" s="286"/>
      <c r="I58" s="289" t="str">
        <f t="shared" si="13"/>
        <v/>
      </c>
      <c r="J58" s="286"/>
      <c r="K58" s="289" t="str">
        <f t="shared" si="14"/>
        <v/>
      </c>
      <c r="L58" s="286"/>
      <c r="M58" s="289" t="str">
        <f t="shared" si="15"/>
        <v/>
      </c>
      <c r="N58" s="286"/>
      <c r="O58" s="289" t="str">
        <f t="shared" si="16"/>
        <v/>
      </c>
      <c r="P58" s="286"/>
      <c r="Q58" s="289" t="str">
        <f t="shared" si="17"/>
        <v/>
      </c>
      <c r="R58" s="286"/>
      <c r="S58" s="289" t="str">
        <f t="shared" si="18"/>
        <v/>
      </c>
      <c r="T58" s="286">
        <v>2</v>
      </c>
      <c r="U58" s="289">
        <f t="shared" si="19"/>
        <v>3</v>
      </c>
      <c r="V58" s="286"/>
      <c r="W58" s="289" t="str">
        <f t="shared" si="20"/>
        <v/>
      </c>
      <c r="X58" s="286"/>
      <c r="Y58" s="289" t="str">
        <f t="shared" si="21"/>
        <v/>
      </c>
    </row>
    <row r="59" spans="1:25" s="163" customFormat="1" ht="15.95" customHeight="1" x14ac:dyDescent="0.15">
      <c r="A59" s="162">
        <v>56</v>
      </c>
      <c r="B59" s="164" t="s">
        <v>176</v>
      </c>
      <c r="C59" s="271">
        <v>3</v>
      </c>
      <c r="D59" s="165" t="s">
        <v>177</v>
      </c>
      <c r="E59" s="296">
        <f t="shared" si="11"/>
        <v>3</v>
      </c>
      <c r="F59" s="168">
        <f t="shared" si="12"/>
        <v>52</v>
      </c>
      <c r="G59" s="298">
        <v>3</v>
      </c>
      <c r="H59" s="286"/>
      <c r="I59" s="289" t="str">
        <f t="shared" si="13"/>
        <v/>
      </c>
      <c r="J59" s="286"/>
      <c r="K59" s="289" t="str">
        <f t="shared" si="14"/>
        <v/>
      </c>
      <c r="L59" s="286"/>
      <c r="M59" s="289" t="str">
        <f t="shared" si="15"/>
        <v/>
      </c>
      <c r="N59" s="286"/>
      <c r="O59" s="289" t="str">
        <f t="shared" si="16"/>
        <v/>
      </c>
      <c r="P59" s="286"/>
      <c r="Q59" s="289" t="str">
        <f t="shared" si="17"/>
        <v/>
      </c>
      <c r="R59" s="286"/>
      <c r="S59" s="289" t="str">
        <f t="shared" si="18"/>
        <v/>
      </c>
      <c r="T59" s="286"/>
      <c r="U59" s="289" t="str">
        <f t="shared" si="19"/>
        <v/>
      </c>
      <c r="V59" s="286"/>
      <c r="W59" s="289" t="str">
        <f t="shared" si="20"/>
        <v/>
      </c>
      <c r="X59" s="286"/>
      <c r="Y59" s="289" t="str">
        <f t="shared" si="21"/>
        <v/>
      </c>
    </row>
    <row r="60" spans="1:25" s="163" customFormat="1" ht="15.95" customHeight="1" x14ac:dyDescent="0.15">
      <c r="A60" s="162">
        <v>57</v>
      </c>
      <c r="B60" s="164" t="s">
        <v>178</v>
      </c>
      <c r="C60" s="271">
        <v>3</v>
      </c>
      <c r="D60" s="165" t="s">
        <v>36</v>
      </c>
      <c r="E60" s="296">
        <f t="shared" si="11"/>
        <v>3</v>
      </c>
      <c r="F60" s="168">
        <f t="shared" si="12"/>
        <v>52</v>
      </c>
      <c r="G60" s="298">
        <v>3</v>
      </c>
      <c r="H60" s="286"/>
      <c r="I60" s="289" t="str">
        <f t="shared" si="13"/>
        <v/>
      </c>
      <c r="J60" s="286"/>
      <c r="K60" s="289" t="str">
        <f t="shared" si="14"/>
        <v/>
      </c>
      <c r="L60" s="286"/>
      <c r="M60" s="289" t="str">
        <f t="shared" si="15"/>
        <v/>
      </c>
      <c r="N60" s="286"/>
      <c r="O60" s="289" t="str">
        <f t="shared" si="16"/>
        <v/>
      </c>
      <c r="P60" s="286"/>
      <c r="Q60" s="289" t="str">
        <f t="shared" si="17"/>
        <v/>
      </c>
      <c r="R60" s="286"/>
      <c r="S60" s="289" t="str">
        <f t="shared" si="18"/>
        <v/>
      </c>
      <c r="T60" s="286"/>
      <c r="U60" s="289" t="str">
        <f t="shared" si="19"/>
        <v/>
      </c>
      <c r="V60" s="286"/>
      <c r="W60" s="289" t="str">
        <f t="shared" si="20"/>
        <v/>
      </c>
      <c r="X60" s="286"/>
      <c r="Y60" s="289" t="str">
        <f t="shared" si="21"/>
        <v/>
      </c>
    </row>
    <row r="61" spans="1:25" s="163" customFormat="1" ht="15.95" customHeight="1" x14ac:dyDescent="0.15">
      <c r="A61" s="162">
        <v>58</v>
      </c>
      <c r="B61" s="164" t="s">
        <v>229</v>
      </c>
      <c r="C61" s="271">
        <v>1</v>
      </c>
      <c r="D61" s="165"/>
      <c r="E61" s="296">
        <f t="shared" si="11"/>
        <v>3</v>
      </c>
      <c r="F61" s="168">
        <f t="shared" si="12"/>
        <v>52</v>
      </c>
      <c r="G61" s="298">
        <v>3</v>
      </c>
      <c r="H61" s="286"/>
      <c r="I61" s="289" t="str">
        <f t="shared" si="13"/>
        <v/>
      </c>
      <c r="J61" s="286"/>
      <c r="K61" s="289" t="str">
        <f t="shared" si="14"/>
        <v/>
      </c>
      <c r="L61" s="286"/>
      <c r="M61" s="289" t="str">
        <f t="shared" si="15"/>
        <v/>
      </c>
      <c r="N61" s="286"/>
      <c r="O61" s="289" t="str">
        <f t="shared" si="16"/>
        <v/>
      </c>
      <c r="P61" s="286"/>
      <c r="Q61" s="289" t="str">
        <f t="shared" si="17"/>
        <v/>
      </c>
      <c r="R61" s="286"/>
      <c r="S61" s="289" t="str">
        <f t="shared" si="18"/>
        <v/>
      </c>
      <c r="T61" s="286"/>
      <c r="U61" s="289" t="str">
        <f t="shared" si="19"/>
        <v/>
      </c>
      <c r="V61" s="286"/>
      <c r="W61" s="289" t="str">
        <f t="shared" si="20"/>
        <v/>
      </c>
      <c r="X61" s="286"/>
      <c r="Y61" s="289" t="str">
        <f t="shared" si="21"/>
        <v/>
      </c>
    </row>
    <row r="62" spans="1:25" s="163" customFormat="1" ht="15.95" customHeight="1" x14ac:dyDescent="0.15">
      <c r="A62" s="162">
        <v>59</v>
      </c>
      <c r="B62" s="164" t="s">
        <v>280</v>
      </c>
      <c r="C62" s="271">
        <v>2</v>
      </c>
      <c r="D62" s="165" t="s">
        <v>279</v>
      </c>
      <c r="E62" s="296">
        <f t="shared" si="11"/>
        <v>2.25</v>
      </c>
      <c r="F62" s="168">
        <f t="shared" si="12"/>
        <v>59</v>
      </c>
      <c r="G62" s="298">
        <v>1.5</v>
      </c>
      <c r="H62" s="286">
        <v>24</v>
      </c>
      <c r="I62" s="289">
        <f t="shared" si="13"/>
        <v>0.75</v>
      </c>
      <c r="J62" s="286"/>
      <c r="K62" s="289" t="str">
        <f t="shared" si="14"/>
        <v/>
      </c>
      <c r="L62" s="286"/>
      <c r="M62" s="289" t="str">
        <f t="shared" si="15"/>
        <v/>
      </c>
      <c r="N62" s="286"/>
      <c r="O62" s="289" t="str">
        <f t="shared" si="16"/>
        <v/>
      </c>
      <c r="P62" s="286"/>
      <c r="Q62" s="289" t="str">
        <f t="shared" si="17"/>
        <v/>
      </c>
      <c r="R62" s="286"/>
      <c r="S62" s="289" t="str">
        <f t="shared" si="18"/>
        <v/>
      </c>
      <c r="T62" s="286"/>
      <c r="U62" s="289" t="str">
        <f t="shared" si="19"/>
        <v/>
      </c>
      <c r="V62" s="286"/>
      <c r="W62" s="289" t="str">
        <f t="shared" si="20"/>
        <v/>
      </c>
      <c r="X62" s="286"/>
      <c r="Y62" s="289" t="str">
        <f t="shared" si="21"/>
        <v/>
      </c>
    </row>
    <row r="63" spans="1:25" s="163" customFormat="1" ht="15.95" customHeight="1" x14ac:dyDescent="0.15">
      <c r="A63" s="162">
        <v>60</v>
      </c>
      <c r="B63" s="164" t="s">
        <v>296</v>
      </c>
      <c r="C63" s="271">
        <v>2</v>
      </c>
      <c r="D63" s="165" t="s">
        <v>297</v>
      </c>
      <c r="E63" s="296">
        <f t="shared" si="11"/>
        <v>2.25</v>
      </c>
      <c r="F63" s="168">
        <f t="shared" si="12"/>
        <v>59</v>
      </c>
      <c r="G63" s="298">
        <v>1.5</v>
      </c>
      <c r="H63" s="286"/>
      <c r="I63" s="289" t="str">
        <f t="shared" si="13"/>
        <v/>
      </c>
      <c r="J63" s="286">
        <v>24</v>
      </c>
      <c r="K63" s="289">
        <f t="shared" si="14"/>
        <v>0.75</v>
      </c>
      <c r="L63" s="286"/>
      <c r="M63" s="289" t="str">
        <f t="shared" si="15"/>
        <v/>
      </c>
      <c r="N63" s="286"/>
      <c r="O63" s="289" t="str">
        <f t="shared" si="16"/>
        <v/>
      </c>
      <c r="P63" s="286"/>
      <c r="Q63" s="289" t="str">
        <f t="shared" si="17"/>
        <v/>
      </c>
      <c r="R63" s="286"/>
      <c r="S63" s="289" t="str">
        <f t="shared" si="18"/>
        <v/>
      </c>
      <c r="T63" s="286"/>
      <c r="U63" s="289" t="str">
        <f t="shared" si="19"/>
        <v/>
      </c>
      <c r="V63" s="286"/>
      <c r="W63" s="289" t="str">
        <f t="shared" si="20"/>
        <v/>
      </c>
      <c r="X63" s="286"/>
      <c r="Y63" s="289" t="str">
        <f t="shared" si="21"/>
        <v/>
      </c>
    </row>
    <row r="64" spans="1:25" s="163" customFormat="1" ht="15.95" customHeight="1" x14ac:dyDescent="0.15">
      <c r="A64" s="162">
        <v>61</v>
      </c>
      <c r="B64" s="164" t="s">
        <v>183</v>
      </c>
      <c r="C64" s="271">
        <v>1</v>
      </c>
      <c r="D64" s="165"/>
      <c r="E64" s="296">
        <f t="shared" si="11"/>
        <v>2</v>
      </c>
      <c r="F64" s="168">
        <f t="shared" si="12"/>
        <v>61</v>
      </c>
      <c r="G64" s="298">
        <v>2</v>
      </c>
      <c r="H64" s="286"/>
      <c r="I64" s="289" t="str">
        <f t="shared" si="13"/>
        <v/>
      </c>
      <c r="J64" s="286"/>
      <c r="K64" s="289" t="str">
        <f t="shared" si="14"/>
        <v/>
      </c>
      <c r="L64" s="286"/>
      <c r="M64" s="289" t="str">
        <f t="shared" si="15"/>
        <v/>
      </c>
      <c r="N64" s="286"/>
      <c r="O64" s="289" t="str">
        <f t="shared" si="16"/>
        <v/>
      </c>
      <c r="P64" s="286"/>
      <c r="Q64" s="289" t="str">
        <f t="shared" si="17"/>
        <v/>
      </c>
      <c r="R64" s="286"/>
      <c r="S64" s="289" t="str">
        <f t="shared" si="18"/>
        <v/>
      </c>
      <c r="T64" s="286"/>
      <c r="U64" s="289" t="str">
        <f t="shared" si="19"/>
        <v/>
      </c>
      <c r="V64" s="286"/>
      <c r="W64" s="289" t="str">
        <f t="shared" si="20"/>
        <v/>
      </c>
      <c r="X64" s="286"/>
      <c r="Y64" s="289" t="str">
        <f t="shared" si="21"/>
        <v/>
      </c>
    </row>
    <row r="65" spans="1:25" s="163" customFormat="1" ht="15.95" customHeight="1" x14ac:dyDescent="0.15">
      <c r="A65" s="162">
        <v>62</v>
      </c>
      <c r="B65" s="164" t="s">
        <v>119</v>
      </c>
      <c r="C65" s="271">
        <v>3</v>
      </c>
      <c r="D65" s="165" t="s">
        <v>118</v>
      </c>
      <c r="E65" s="296">
        <f t="shared" si="11"/>
        <v>1.75</v>
      </c>
      <c r="F65" s="168">
        <f t="shared" si="12"/>
        <v>62</v>
      </c>
      <c r="G65" s="298">
        <v>1</v>
      </c>
      <c r="H65" s="286">
        <v>24</v>
      </c>
      <c r="I65" s="289">
        <f t="shared" si="13"/>
        <v>0.75</v>
      </c>
      <c r="J65" s="286"/>
      <c r="K65" s="289" t="str">
        <f t="shared" si="14"/>
        <v/>
      </c>
      <c r="L65" s="286"/>
      <c r="M65" s="289" t="str">
        <f t="shared" si="15"/>
        <v/>
      </c>
      <c r="N65" s="286"/>
      <c r="O65" s="289" t="str">
        <f t="shared" si="16"/>
        <v/>
      </c>
      <c r="P65" s="286"/>
      <c r="Q65" s="289" t="str">
        <f t="shared" si="17"/>
        <v/>
      </c>
      <c r="R65" s="286"/>
      <c r="S65" s="289" t="str">
        <f t="shared" si="18"/>
        <v/>
      </c>
      <c r="T65" s="286"/>
      <c r="U65" s="289" t="str">
        <f t="shared" si="19"/>
        <v/>
      </c>
      <c r="V65" s="286"/>
      <c r="W65" s="289" t="str">
        <f t="shared" si="20"/>
        <v/>
      </c>
      <c r="X65" s="286"/>
      <c r="Y65" s="289" t="str">
        <f t="shared" si="21"/>
        <v/>
      </c>
    </row>
    <row r="66" spans="1:25" s="163" customFormat="1" ht="15.95" customHeight="1" x14ac:dyDescent="0.15">
      <c r="A66" s="162">
        <v>63</v>
      </c>
      <c r="B66" s="164" t="s">
        <v>231</v>
      </c>
      <c r="C66" s="271">
        <v>1</v>
      </c>
      <c r="D66" s="165" t="s">
        <v>8</v>
      </c>
      <c r="E66" s="296">
        <f t="shared" si="11"/>
        <v>1.75</v>
      </c>
      <c r="F66" s="168">
        <f t="shared" si="12"/>
        <v>62</v>
      </c>
      <c r="G66" s="298">
        <v>1</v>
      </c>
      <c r="H66" s="286"/>
      <c r="I66" s="289" t="str">
        <f t="shared" si="13"/>
        <v/>
      </c>
      <c r="J66" s="286">
        <v>24</v>
      </c>
      <c r="K66" s="289">
        <f t="shared" si="14"/>
        <v>0.75</v>
      </c>
      <c r="L66" s="286"/>
      <c r="M66" s="289" t="str">
        <f t="shared" si="15"/>
        <v/>
      </c>
      <c r="N66" s="286"/>
      <c r="O66" s="289" t="str">
        <f t="shared" si="16"/>
        <v/>
      </c>
      <c r="P66" s="286"/>
      <c r="Q66" s="289" t="str">
        <f t="shared" si="17"/>
        <v/>
      </c>
      <c r="R66" s="286"/>
      <c r="S66" s="289" t="str">
        <f t="shared" si="18"/>
        <v/>
      </c>
      <c r="T66" s="286"/>
      <c r="U66" s="289" t="str">
        <f t="shared" si="19"/>
        <v/>
      </c>
      <c r="V66" s="286"/>
      <c r="W66" s="289" t="str">
        <f t="shared" si="20"/>
        <v/>
      </c>
      <c r="X66" s="286"/>
      <c r="Y66" s="289" t="str">
        <f t="shared" si="21"/>
        <v/>
      </c>
    </row>
    <row r="67" spans="1:25" s="163" customFormat="1" ht="15.95" customHeight="1" x14ac:dyDescent="0.15">
      <c r="A67" s="162">
        <v>64</v>
      </c>
      <c r="B67" s="164" t="s">
        <v>374</v>
      </c>
      <c r="C67" s="271" t="s">
        <v>367</v>
      </c>
      <c r="D67" s="165" t="s">
        <v>415</v>
      </c>
      <c r="E67" s="296">
        <f t="shared" si="11"/>
        <v>1.5</v>
      </c>
      <c r="F67" s="168">
        <f t="shared" si="12"/>
        <v>64</v>
      </c>
      <c r="G67" s="298">
        <v>0</v>
      </c>
      <c r="H67" s="286"/>
      <c r="I67" s="289" t="str">
        <f t="shared" si="13"/>
        <v/>
      </c>
      <c r="J67" s="286"/>
      <c r="K67" s="289" t="str">
        <f t="shared" si="14"/>
        <v/>
      </c>
      <c r="L67" s="286"/>
      <c r="M67" s="289" t="str">
        <f t="shared" si="15"/>
        <v/>
      </c>
      <c r="N67" s="286"/>
      <c r="O67" s="289" t="str">
        <f t="shared" si="16"/>
        <v/>
      </c>
      <c r="P67" s="286"/>
      <c r="Q67" s="289" t="str">
        <f t="shared" si="17"/>
        <v/>
      </c>
      <c r="R67" s="286">
        <v>3</v>
      </c>
      <c r="S67" s="289">
        <f t="shared" si="18"/>
        <v>1.5</v>
      </c>
      <c r="T67" s="286"/>
      <c r="U67" s="289" t="str">
        <f t="shared" si="19"/>
        <v/>
      </c>
      <c r="V67" s="286"/>
      <c r="W67" s="289" t="str">
        <f t="shared" si="20"/>
        <v/>
      </c>
      <c r="X67" s="286"/>
      <c r="Y67" s="289" t="str">
        <f t="shared" si="21"/>
        <v/>
      </c>
    </row>
    <row r="68" spans="1:25" s="163" customFormat="1" ht="15.95" customHeight="1" x14ac:dyDescent="0.15">
      <c r="A68" s="162">
        <v>65</v>
      </c>
      <c r="B68" s="164" t="s">
        <v>390</v>
      </c>
      <c r="C68" s="271" t="s">
        <v>367</v>
      </c>
      <c r="D68" s="165" t="s">
        <v>413</v>
      </c>
      <c r="E68" s="296">
        <f t="shared" ref="E68:E99" si="22">SUM(G68,I68,K68,M68,O68,Q68,S68,U68,W68,Y68)</f>
        <v>1.5</v>
      </c>
      <c r="F68" s="168">
        <f t="shared" ref="F68:F99" si="23">RANK(E68,$E$4:$E$125,0)</f>
        <v>64</v>
      </c>
      <c r="G68" s="298">
        <v>0</v>
      </c>
      <c r="H68" s="286"/>
      <c r="I68" s="289" t="str">
        <f t="shared" ref="I68:I99" si="24">IF(H68="","",VLOOKUP(H68,H$129:I$144,2))</f>
        <v/>
      </c>
      <c r="J68" s="286"/>
      <c r="K68" s="289" t="str">
        <f t="shared" ref="K68:K99" si="25">IF(J68="","",VLOOKUP(J68,J$129:K$144,2))</f>
        <v/>
      </c>
      <c r="L68" s="286"/>
      <c r="M68" s="289" t="str">
        <f t="shared" ref="M68:M99" si="26">IF(L68="","",VLOOKUP(L68,L$129:M$144,2))</f>
        <v/>
      </c>
      <c r="N68" s="286"/>
      <c r="O68" s="289" t="str">
        <f t="shared" ref="O68:O99" si="27">IF(N68="","",VLOOKUP(N68,N$129:O$144,2))</f>
        <v/>
      </c>
      <c r="P68" s="286"/>
      <c r="Q68" s="289" t="str">
        <f t="shared" ref="Q68:Q99" si="28">IF(P68="","",VLOOKUP(P68,P$129:Q$144,2))</f>
        <v/>
      </c>
      <c r="R68" s="286"/>
      <c r="S68" s="289" t="str">
        <f t="shared" ref="S68:S99" si="29">IF(R68="","",VLOOKUP(R68,R$129:S$144,2))</f>
        <v/>
      </c>
      <c r="T68" s="286">
        <v>3</v>
      </c>
      <c r="U68" s="289">
        <f t="shared" ref="U68:U99" si="30">IF(T68="","",VLOOKUP(T68,T$129:U$143,2))</f>
        <v>1.5</v>
      </c>
      <c r="V68" s="286"/>
      <c r="W68" s="289" t="str">
        <f t="shared" ref="W68:W99" si="31">IF(V68="","",VLOOKUP(V68,V$129:W$144,2))</f>
        <v/>
      </c>
      <c r="X68" s="286"/>
      <c r="Y68" s="289" t="str">
        <f t="shared" ref="Y68:Y99" si="32">IF(X68="","",VLOOKUP(X68,X$129:Y$144,2))</f>
        <v/>
      </c>
    </row>
    <row r="69" spans="1:25" s="163" customFormat="1" ht="15.95" customHeight="1" x14ac:dyDescent="0.15">
      <c r="A69" s="162">
        <v>66</v>
      </c>
      <c r="B69" s="164" t="s">
        <v>391</v>
      </c>
      <c r="C69" s="271" t="s">
        <v>367</v>
      </c>
      <c r="D69" s="165" t="s">
        <v>413</v>
      </c>
      <c r="E69" s="296">
        <f t="shared" si="22"/>
        <v>1.5</v>
      </c>
      <c r="F69" s="168">
        <f t="shared" si="23"/>
        <v>64</v>
      </c>
      <c r="G69" s="298">
        <v>0</v>
      </c>
      <c r="H69" s="286"/>
      <c r="I69" s="289" t="str">
        <f t="shared" si="24"/>
        <v/>
      </c>
      <c r="J69" s="286"/>
      <c r="K69" s="289" t="str">
        <f t="shared" si="25"/>
        <v/>
      </c>
      <c r="L69" s="286"/>
      <c r="M69" s="289" t="str">
        <f t="shared" si="26"/>
        <v/>
      </c>
      <c r="N69" s="286"/>
      <c r="O69" s="289" t="str">
        <f t="shared" si="27"/>
        <v/>
      </c>
      <c r="P69" s="286"/>
      <c r="Q69" s="289" t="str">
        <f t="shared" si="28"/>
        <v/>
      </c>
      <c r="R69" s="286"/>
      <c r="S69" s="289" t="str">
        <f t="shared" si="29"/>
        <v/>
      </c>
      <c r="T69" s="286">
        <v>3</v>
      </c>
      <c r="U69" s="289">
        <f t="shared" si="30"/>
        <v>1.5</v>
      </c>
      <c r="V69" s="286"/>
      <c r="W69" s="289" t="str">
        <f t="shared" si="31"/>
        <v/>
      </c>
      <c r="X69" s="286"/>
      <c r="Y69" s="289" t="str">
        <f t="shared" si="32"/>
        <v/>
      </c>
    </row>
    <row r="70" spans="1:25" s="163" customFormat="1" ht="15.95" customHeight="1" x14ac:dyDescent="0.15">
      <c r="A70" s="162">
        <v>67</v>
      </c>
      <c r="B70" s="164" t="s">
        <v>401</v>
      </c>
      <c r="C70" s="271" t="s">
        <v>367</v>
      </c>
      <c r="D70" s="165" t="s">
        <v>418</v>
      </c>
      <c r="E70" s="296">
        <f t="shared" si="22"/>
        <v>1.5</v>
      </c>
      <c r="F70" s="168">
        <f t="shared" si="23"/>
        <v>64</v>
      </c>
      <c r="G70" s="298">
        <v>0</v>
      </c>
      <c r="H70" s="286"/>
      <c r="I70" s="289" t="str">
        <f t="shared" si="24"/>
        <v/>
      </c>
      <c r="J70" s="286"/>
      <c r="K70" s="289" t="str">
        <f t="shared" si="25"/>
        <v/>
      </c>
      <c r="L70" s="286"/>
      <c r="M70" s="289" t="str">
        <f t="shared" si="26"/>
        <v/>
      </c>
      <c r="N70" s="286"/>
      <c r="O70" s="289" t="str">
        <f t="shared" si="27"/>
        <v/>
      </c>
      <c r="P70" s="286"/>
      <c r="Q70" s="289" t="str">
        <f t="shared" si="28"/>
        <v/>
      </c>
      <c r="R70" s="286">
        <v>3</v>
      </c>
      <c r="S70" s="289">
        <f t="shared" si="29"/>
        <v>1.5</v>
      </c>
      <c r="T70" s="286"/>
      <c r="U70" s="289" t="str">
        <f t="shared" si="30"/>
        <v/>
      </c>
      <c r="V70" s="286"/>
      <c r="W70" s="289" t="str">
        <f t="shared" si="31"/>
        <v/>
      </c>
      <c r="X70" s="286"/>
      <c r="Y70" s="289" t="str">
        <f t="shared" si="32"/>
        <v/>
      </c>
    </row>
    <row r="71" spans="1:25" s="163" customFormat="1" ht="15.95" customHeight="1" x14ac:dyDescent="0.15">
      <c r="A71" s="162">
        <v>68</v>
      </c>
      <c r="B71" s="164" t="s">
        <v>294</v>
      </c>
      <c r="C71" s="271">
        <v>3</v>
      </c>
      <c r="D71" s="165" t="s">
        <v>295</v>
      </c>
      <c r="E71" s="296">
        <f t="shared" si="22"/>
        <v>1.5</v>
      </c>
      <c r="F71" s="168">
        <f t="shared" si="23"/>
        <v>64</v>
      </c>
      <c r="G71" s="298">
        <v>1.5</v>
      </c>
      <c r="H71" s="286"/>
      <c r="I71" s="289" t="str">
        <f t="shared" si="24"/>
        <v/>
      </c>
      <c r="J71" s="286"/>
      <c r="K71" s="289" t="str">
        <f t="shared" si="25"/>
        <v/>
      </c>
      <c r="L71" s="286"/>
      <c r="M71" s="289" t="str">
        <f t="shared" si="26"/>
        <v/>
      </c>
      <c r="N71" s="286"/>
      <c r="O71" s="289" t="str">
        <f t="shared" si="27"/>
        <v/>
      </c>
      <c r="P71" s="286"/>
      <c r="Q71" s="289" t="str">
        <f t="shared" si="28"/>
        <v/>
      </c>
      <c r="R71" s="286"/>
      <c r="S71" s="289" t="str">
        <f t="shared" si="29"/>
        <v/>
      </c>
      <c r="T71" s="286"/>
      <c r="U71" s="289" t="str">
        <f t="shared" si="30"/>
        <v/>
      </c>
      <c r="V71" s="286"/>
      <c r="W71" s="289" t="str">
        <f t="shared" si="31"/>
        <v/>
      </c>
      <c r="X71" s="286"/>
      <c r="Y71" s="289" t="str">
        <f t="shared" si="32"/>
        <v/>
      </c>
    </row>
    <row r="72" spans="1:25" s="163" customFormat="1" ht="15.95" customHeight="1" x14ac:dyDescent="0.15">
      <c r="A72" s="162">
        <v>69</v>
      </c>
      <c r="B72" s="164" t="s">
        <v>339</v>
      </c>
      <c r="C72" s="271">
        <v>3</v>
      </c>
      <c r="D72" s="165" t="s">
        <v>30</v>
      </c>
      <c r="E72" s="296">
        <f t="shared" si="22"/>
        <v>1.5</v>
      </c>
      <c r="F72" s="168">
        <f t="shared" si="23"/>
        <v>64</v>
      </c>
      <c r="G72" s="298">
        <v>0</v>
      </c>
      <c r="H72" s="286">
        <v>16</v>
      </c>
      <c r="I72" s="289">
        <f t="shared" si="24"/>
        <v>1.5</v>
      </c>
      <c r="J72" s="286"/>
      <c r="K72" s="289" t="str">
        <f t="shared" si="25"/>
        <v/>
      </c>
      <c r="L72" s="286"/>
      <c r="M72" s="289" t="str">
        <f t="shared" si="26"/>
        <v/>
      </c>
      <c r="N72" s="286"/>
      <c r="O72" s="289" t="str">
        <f t="shared" si="27"/>
        <v/>
      </c>
      <c r="P72" s="286"/>
      <c r="Q72" s="289" t="str">
        <f t="shared" si="28"/>
        <v/>
      </c>
      <c r="R72" s="286"/>
      <c r="S72" s="289" t="str">
        <f t="shared" si="29"/>
        <v/>
      </c>
      <c r="T72" s="286"/>
      <c r="U72" s="289" t="str">
        <f t="shared" si="30"/>
        <v/>
      </c>
      <c r="V72" s="286"/>
      <c r="W72" s="289" t="str">
        <f t="shared" si="31"/>
        <v/>
      </c>
      <c r="X72" s="286"/>
      <c r="Y72" s="289" t="str">
        <f t="shared" si="32"/>
        <v/>
      </c>
    </row>
    <row r="73" spans="1:25" s="163" customFormat="1" ht="15.95" customHeight="1" x14ac:dyDescent="0.15">
      <c r="A73" s="162">
        <v>70</v>
      </c>
      <c r="B73" s="164" t="s">
        <v>465</v>
      </c>
      <c r="C73" s="271">
        <v>2</v>
      </c>
      <c r="D73" s="165" t="s">
        <v>466</v>
      </c>
      <c r="E73" s="296">
        <f t="shared" si="22"/>
        <v>1.5</v>
      </c>
      <c r="F73" s="168">
        <f t="shared" si="23"/>
        <v>64</v>
      </c>
      <c r="G73" s="298">
        <v>0</v>
      </c>
      <c r="H73" s="286"/>
      <c r="I73" s="289" t="str">
        <f t="shared" si="24"/>
        <v/>
      </c>
      <c r="J73" s="286">
        <v>16</v>
      </c>
      <c r="K73" s="289">
        <f t="shared" si="25"/>
        <v>1.5</v>
      </c>
      <c r="L73" s="286"/>
      <c r="M73" s="289" t="str">
        <f t="shared" si="26"/>
        <v/>
      </c>
      <c r="N73" s="286"/>
      <c r="O73" s="289" t="str">
        <f t="shared" si="27"/>
        <v/>
      </c>
      <c r="P73" s="286"/>
      <c r="Q73" s="289" t="str">
        <f t="shared" si="28"/>
        <v/>
      </c>
      <c r="R73" s="286"/>
      <c r="S73" s="289" t="str">
        <f t="shared" si="29"/>
        <v/>
      </c>
      <c r="T73" s="286"/>
      <c r="U73" s="289" t="str">
        <f t="shared" si="30"/>
        <v/>
      </c>
      <c r="V73" s="286"/>
      <c r="W73" s="289" t="str">
        <f t="shared" si="31"/>
        <v/>
      </c>
      <c r="X73" s="286"/>
      <c r="Y73" s="289" t="str">
        <f t="shared" si="32"/>
        <v/>
      </c>
    </row>
    <row r="74" spans="1:25" s="163" customFormat="1" ht="15.95" customHeight="1" x14ac:dyDescent="0.15">
      <c r="A74" s="162">
        <v>71</v>
      </c>
      <c r="B74" s="164" t="s">
        <v>452</v>
      </c>
      <c r="C74" s="271">
        <v>2</v>
      </c>
      <c r="D74" s="165" t="s">
        <v>59</v>
      </c>
      <c r="E74" s="296">
        <f t="shared" si="22"/>
        <v>1.5</v>
      </c>
      <c r="F74" s="168">
        <f t="shared" si="23"/>
        <v>64</v>
      </c>
      <c r="G74" s="298">
        <v>0</v>
      </c>
      <c r="H74" s="286"/>
      <c r="I74" s="289" t="str">
        <f t="shared" si="24"/>
        <v/>
      </c>
      <c r="J74" s="286">
        <v>16</v>
      </c>
      <c r="K74" s="289">
        <f t="shared" si="25"/>
        <v>1.5</v>
      </c>
      <c r="L74" s="286"/>
      <c r="M74" s="289" t="str">
        <f t="shared" si="26"/>
        <v/>
      </c>
      <c r="N74" s="286"/>
      <c r="O74" s="289" t="str">
        <f t="shared" si="27"/>
        <v/>
      </c>
      <c r="P74" s="286"/>
      <c r="Q74" s="289" t="str">
        <f t="shared" si="28"/>
        <v/>
      </c>
      <c r="R74" s="286"/>
      <c r="S74" s="289" t="str">
        <f t="shared" si="29"/>
        <v/>
      </c>
      <c r="T74" s="286"/>
      <c r="U74" s="289" t="str">
        <f t="shared" si="30"/>
        <v/>
      </c>
      <c r="V74" s="286"/>
      <c r="W74" s="289" t="str">
        <f t="shared" si="31"/>
        <v/>
      </c>
      <c r="X74" s="286"/>
      <c r="Y74" s="289" t="str">
        <f t="shared" si="32"/>
        <v/>
      </c>
    </row>
    <row r="75" spans="1:25" s="163" customFormat="1" ht="15.95" customHeight="1" x14ac:dyDescent="0.15">
      <c r="A75" s="162">
        <v>72</v>
      </c>
      <c r="B75" s="164" t="s">
        <v>338</v>
      </c>
      <c r="C75" s="271">
        <v>2</v>
      </c>
      <c r="D75" s="165" t="s">
        <v>138</v>
      </c>
      <c r="E75" s="296">
        <f t="shared" si="22"/>
        <v>1.5</v>
      </c>
      <c r="F75" s="168">
        <f t="shared" si="23"/>
        <v>64</v>
      </c>
      <c r="G75" s="298">
        <v>0</v>
      </c>
      <c r="H75" s="286">
        <v>16</v>
      </c>
      <c r="I75" s="289">
        <f t="shared" si="24"/>
        <v>1.5</v>
      </c>
      <c r="J75" s="286"/>
      <c r="K75" s="289" t="str">
        <f t="shared" si="25"/>
        <v/>
      </c>
      <c r="L75" s="286"/>
      <c r="M75" s="289" t="str">
        <f t="shared" si="26"/>
        <v/>
      </c>
      <c r="N75" s="286"/>
      <c r="O75" s="289" t="str">
        <f t="shared" si="27"/>
        <v/>
      </c>
      <c r="P75" s="286"/>
      <c r="Q75" s="289" t="str">
        <f t="shared" si="28"/>
        <v/>
      </c>
      <c r="R75" s="286"/>
      <c r="S75" s="289" t="str">
        <f t="shared" si="29"/>
        <v/>
      </c>
      <c r="T75" s="286"/>
      <c r="U75" s="289" t="str">
        <f t="shared" si="30"/>
        <v/>
      </c>
      <c r="V75" s="286"/>
      <c r="W75" s="289" t="str">
        <f t="shared" si="31"/>
        <v/>
      </c>
      <c r="X75" s="286"/>
      <c r="Y75" s="289" t="str">
        <f t="shared" si="32"/>
        <v/>
      </c>
    </row>
    <row r="76" spans="1:25" s="163" customFormat="1" ht="15.95" customHeight="1" x14ac:dyDescent="0.15">
      <c r="A76" s="162">
        <v>73</v>
      </c>
      <c r="B76" s="164" t="s">
        <v>456</v>
      </c>
      <c r="C76" s="271">
        <v>2</v>
      </c>
      <c r="D76" s="165" t="s">
        <v>9</v>
      </c>
      <c r="E76" s="296">
        <f t="shared" si="22"/>
        <v>1.5</v>
      </c>
      <c r="F76" s="168">
        <f t="shared" si="23"/>
        <v>64</v>
      </c>
      <c r="G76" s="298">
        <v>0</v>
      </c>
      <c r="H76" s="286"/>
      <c r="I76" s="289" t="str">
        <f t="shared" si="24"/>
        <v/>
      </c>
      <c r="J76" s="286">
        <v>16</v>
      </c>
      <c r="K76" s="289">
        <f t="shared" si="25"/>
        <v>1.5</v>
      </c>
      <c r="L76" s="286"/>
      <c r="M76" s="289" t="str">
        <f t="shared" si="26"/>
        <v/>
      </c>
      <c r="N76" s="286"/>
      <c r="O76" s="289" t="str">
        <f t="shared" si="27"/>
        <v/>
      </c>
      <c r="P76" s="286"/>
      <c r="Q76" s="289" t="str">
        <f t="shared" si="28"/>
        <v/>
      </c>
      <c r="R76" s="286"/>
      <c r="S76" s="289" t="str">
        <f t="shared" si="29"/>
        <v/>
      </c>
      <c r="T76" s="286"/>
      <c r="U76" s="289" t="str">
        <f t="shared" si="30"/>
        <v/>
      </c>
      <c r="V76" s="286"/>
      <c r="W76" s="289" t="str">
        <f t="shared" si="31"/>
        <v/>
      </c>
      <c r="X76" s="286"/>
      <c r="Y76" s="289" t="str">
        <f t="shared" si="32"/>
        <v/>
      </c>
    </row>
    <row r="77" spans="1:25" s="163" customFormat="1" ht="15.95" customHeight="1" x14ac:dyDescent="0.15">
      <c r="A77" s="162">
        <v>74</v>
      </c>
      <c r="B77" s="164" t="s">
        <v>450</v>
      </c>
      <c r="C77" s="271">
        <v>2</v>
      </c>
      <c r="D77" s="165" t="s">
        <v>273</v>
      </c>
      <c r="E77" s="296">
        <f t="shared" si="22"/>
        <v>1.5</v>
      </c>
      <c r="F77" s="168">
        <f t="shared" si="23"/>
        <v>64</v>
      </c>
      <c r="G77" s="298">
        <v>0</v>
      </c>
      <c r="H77" s="286"/>
      <c r="I77" s="289" t="str">
        <f t="shared" si="24"/>
        <v/>
      </c>
      <c r="J77" s="286">
        <v>16</v>
      </c>
      <c r="K77" s="289">
        <f t="shared" si="25"/>
        <v>1.5</v>
      </c>
      <c r="L77" s="286"/>
      <c r="M77" s="289" t="str">
        <f t="shared" si="26"/>
        <v/>
      </c>
      <c r="N77" s="286"/>
      <c r="O77" s="289" t="str">
        <f t="shared" si="27"/>
        <v/>
      </c>
      <c r="P77" s="286"/>
      <c r="Q77" s="289" t="str">
        <f t="shared" si="28"/>
        <v/>
      </c>
      <c r="R77" s="286"/>
      <c r="S77" s="289" t="str">
        <f t="shared" si="29"/>
        <v/>
      </c>
      <c r="T77" s="286"/>
      <c r="U77" s="289" t="str">
        <f t="shared" si="30"/>
        <v/>
      </c>
      <c r="V77" s="286"/>
      <c r="W77" s="289" t="str">
        <f t="shared" si="31"/>
        <v/>
      </c>
      <c r="X77" s="286"/>
      <c r="Y77" s="289" t="str">
        <f t="shared" si="32"/>
        <v/>
      </c>
    </row>
    <row r="78" spans="1:25" s="163" customFormat="1" ht="15.95" customHeight="1" x14ac:dyDescent="0.15">
      <c r="A78" s="162">
        <v>75</v>
      </c>
      <c r="B78" s="164" t="s">
        <v>451</v>
      </c>
      <c r="C78" s="271">
        <v>2</v>
      </c>
      <c r="D78" s="165" t="s">
        <v>273</v>
      </c>
      <c r="E78" s="296">
        <f t="shared" si="22"/>
        <v>1.5</v>
      </c>
      <c r="F78" s="168">
        <f t="shared" si="23"/>
        <v>64</v>
      </c>
      <c r="G78" s="298">
        <v>0</v>
      </c>
      <c r="H78" s="286"/>
      <c r="I78" s="289" t="str">
        <f t="shared" si="24"/>
        <v/>
      </c>
      <c r="J78" s="286">
        <v>16</v>
      </c>
      <c r="K78" s="289">
        <f t="shared" si="25"/>
        <v>1.5</v>
      </c>
      <c r="L78" s="286"/>
      <c r="M78" s="289" t="str">
        <f t="shared" si="26"/>
        <v/>
      </c>
      <c r="N78" s="286"/>
      <c r="O78" s="289" t="str">
        <f t="shared" si="27"/>
        <v/>
      </c>
      <c r="P78" s="286"/>
      <c r="Q78" s="289" t="str">
        <f t="shared" si="28"/>
        <v/>
      </c>
      <c r="R78" s="286"/>
      <c r="S78" s="289" t="str">
        <f t="shared" si="29"/>
        <v/>
      </c>
      <c r="T78" s="286"/>
      <c r="U78" s="289" t="str">
        <f t="shared" si="30"/>
        <v/>
      </c>
      <c r="V78" s="286"/>
      <c r="W78" s="289" t="str">
        <f t="shared" si="31"/>
        <v/>
      </c>
      <c r="X78" s="286"/>
      <c r="Y78" s="289" t="str">
        <f t="shared" si="32"/>
        <v/>
      </c>
    </row>
    <row r="79" spans="1:25" s="163" customFormat="1" ht="15.95" customHeight="1" x14ac:dyDescent="0.15">
      <c r="A79" s="162">
        <v>76</v>
      </c>
      <c r="B79" s="164" t="s">
        <v>290</v>
      </c>
      <c r="C79" s="271">
        <v>2</v>
      </c>
      <c r="D79" s="165" t="s">
        <v>291</v>
      </c>
      <c r="E79" s="296">
        <f t="shared" si="22"/>
        <v>1.5</v>
      </c>
      <c r="F79" s="168">
        <f t="shared" si="23"/>
        <v>64</v>
      </c>
      <c r="G79" s="298">
        <v>0.75</v>
      </c>
      <c r="H79" s="286"/>
      <c r="I79" s="289" t="str">
        <f t="shared" si="24"/>
        <v/>
      </c>
      <c r="J79" s="286">
        <v>24</v>
      </c>
      <c r="K79" s="289">
        <f t="shared" si="25"/>
        <v>0.75</v>
      </c>
      <c r="L79" s="286"/>
      <c r="M79" s="289" t="str">
        <f t="shared" si="26"/>
        <v/>
      </c>
      <c r="N79" s="286"/>
      <c r="O79" s="289" t="str">
        <f t="shared" si="27"/>
        <v/>
      </c>
      <c r="P79" s="286"/>
      <c r="Q79" s="289" t="str">
        <f t="shared" si="28"/>
        <v/>
      </c>
      <c r="R79" s="286"/>
      <c r="S79" s="289" t="str">
        <f t="shared" si="29"/>
        <v/>
      </c>
      <c r="T79" s="286"/>
      <c r="U79" s="289" t="str">
        <f t="shared" si="30"/>
        <v/>
      </c>
      <c r="V79" s="286"/>
      <c r="W79" s="289" t="str">
        <f t="shared" si="31"/>
        <v/>
      </c>
      <c r="X79" s="286"/>
      <c r="Y79" s="289" t="str">
        <f t="shared" si="32"/>
        <v/>
      </c>
    </row>
    <row r="80" spans="1:25" s="163" customFormat="1" ht="15.95" customHeight="1" x14ac:dyDescent="0.15">
      <c r="A80" s="162">
        <v>77</v>
      </c>
      <c r="B80" s="164" t="s">
        <v>281</v>
      </c>
      <c r="C80" s="271">
        <v>2</v>
      </c>
      <c r="D80" s="165" t="s">
        <v>320</v>
      </c>
      <c r="E80" s="296">
        <f t="shared" si="22"/>
        <v>1.5</v>
      </c>
      <c r="F80" s="168">
        <f t="shared" si="23"/>
        <v>64</v>
      </c>
      <c r="G80" s="298">
        <v>1.5</v>
      </c>
      <c r="H80" s="286"/>
      <c r="I80" s="289" t="str">
        <f t="shared" si="24"/>
        <v/>
      </c>
      <c r="J80" s="286"/>
      <c r="K80" s="289" t="str">
        <f t="shared" si="25"/>
        <v/>
      </c>
      <c r="L80" s="286"/>
      <c r="M80" s="289" t="str">
        <f t="shared" si="26"/>
        <v/>
      </c>
      <c r="N80" s="286"/>
      <c r="O80" s="289" t="str">
        <f t="shared" si="27"/>
        <v/>
      </c>
      <c r="P80" s="286"/>
      <c r="Q80" s="289" t="str">
        <f t="shared" si="28"/>
        <v/>
      </c>
      <c r="R80" s="286"/>
      <c r="S80" s="289" t="str">
        <f t="shared" si="29"/>
        <v/>
      </c>
      <c r="T80" s="286"/>
      <c r="U80" s="289" t="str">
        <f t="shared" si="30"/>
        <v/>
      </c>
      <c r="V80" s="286"/>
      <c r="W80" s="289" t="str">
        <f t="shared" si="31"/>
        <v/>
      </c>
      <c r="X80" s="286"/>
      <c r="Y80" s="289" t="str">
        <f t="shared" si="32"/>
        <v/>
      </c>
    </row>
    <row r="81" spans="1:25" s="163" customFormat="1" ht="15.95" customHeight="1" x14ac:dyDescent="0.15">
      <c r="A81" s="162">
        <v>78</v>
      </c>
      <c r="B81" s="164" t="s">
        <v>461</v>
      </c>
      <c r="C81" s="271">
        <v>1</v>
      </c>
      <c r="D81" s="165" t="s">
        <v>138</v>
      </c>
      <c r="E81" s="296">
        <f t="shared" si="22"/>
        <v>1.5</v>
      </c>
      <c r="F81" s="168">
        <f t="shared" si="23"/>
        <v>64</v>
      </c>
      <c r="G81" s="298">
        <v>0</v>
      </c>
      <c r="H81" s="286"/>
      <c r="I81" s="289" t="str">
        <f t="shared" si="24"/>
        <v/>
      </c>
      <c r="J81" s="286">
        <v>16</v>
      </c>
      <c r="K81" s="289">
        <f t="shared" si="25"/>
        <v>1.5</v>
      </c>
      <c r="L81" s="286"/>
      <c r="M81" s="289" t="str">
        <f t="shared" si="26"/>
        <v/>
      </c>
      <c r="N81" s="286"/>
      <c r="O81" s="289" t="str">
        <f t="shared" si="27"/>
        <v/>
      </c>
      <c r="P81" s="286"/>
      <c r="Q81" s="289" t="str">
        <f t="shared" si="28"/>
        <v/>
      </c>
      <c r="R81" s="286"/>
      <c r="S81" s="289" t="str">
        <f t="shared" si="29"/>
        <v/>
      </c>
      <c r="T81" s="286"/>
      <c r="U81" s="289" t="str">
        <f t="shared" si="30"/>
        <v/>
      </c>
      <c r="V81" s="286"/>
      <c r="W81" s="289" t="str">
        <f t="shared" si="31"/>
        <v/>
      </c>
      <c r="X81" s="286"/>
      <c r="Y81" s="289" t="str">
        <f t="shared" si="32"/>
        <v/>
      </c>
    </row>
    <row r="82" spans="1:25" s="163" customFormat="1" ht="15.95" customHeight="1" x14ac:dyDescent="0.15">
      <c r="A82" s="162">
        <v>79</v>
      </c>
      <c r="B82" s="164" t="s">
        <v>434</v>
      </c>
      <c r="C82" s="271">
        <v>1</v>
      </c>
      <c r="D82" s="165" t="s">
        <v>9</v>
      </c>
      <c r="E82" s="296">
        <f t="shared" si="22"/>
        <v>1.5</v>
      </c>
      <c r="F82" s="168">
        <f t="shared" si="23"/>
        <v>64</v>
      </c>
      <c r="G82" s="298">
        <v>0</v>
      </c>
      <c r="H82" s="286"/>
      <c r="I82" s="289" t="str">
        <f t="shared" si="24"/>
        <v/>
      </c>
      <c r="J82" s="286">
        <v>16</v>
      </c>
      <c r="K82" s="289">
        <f t="shared" si="25"/>
        <v>1.5</v>
      </c>
      <c r="L82" s="286"/>
      <c r="M82" s="289" t="str">
        <f t="shared" si="26"/>
        <v/>
      </c>
      <c r="N82" s="286"/>
      <c r="O82" s="289" t="str">
        <f t="shared" si="27"/>
        <v/>
      </c>
      <c r="P82" s="286"/>
      <c r="Q82" s="289" t="str">
        <f t="shared" si="28"/>
        <v/>
      </c>
      <c r="R82" s="286"/>
      <c r="S82" s="289" t="str">
        <f t="shared" si="29"/>
        <v/>
      </c>
      <c r="T82" s="286"/>
      <c r="U82" s="289" t="str">
        <f t="shared" si="30"/>
        <v/>
      </c>
      <c r="V82" s="286"/>
      <c r="W82" s="289" t="str">
        <f t="shared" si="31"/>
        <v/>
      </c>
      <c r="X82" s="286"/>
      <c r="Y82" s="289" t="str">
        <f t="shared" si="32"/>
        <v/>
      </c>
    </row>
    <row r="83" spans="1:25" s="163" customFormat="1" ht="15.95" customHeight="1" x14ac:dyDescent="0.15">
      <c r="A83" s="162">
        <v>80</v>
      </c>
      <c r="B83" s="164" t="s">
        <v>454</v>
      </c>
      <c r="C83" s="271">
        <v>1</v>
      </c>
      <c r="D83" s="165" t="s">
        <v>213</v>
      </c>
      <c r="E83" s="296">
        <f t="shared" si="22"/>
        <v>1.5</v>
      </c>
      <c r="F83" s="168">
        <f t="shared" si="23"/>
        <v>64</v>
      </c>
      <c r="G83" s="298">
        <v>0</v>
      </c>
      <c r="H83" s="286"/>
      <c r="I83" s="289" t="str">
        <f t="shared" si="24"/>
        <v/>
      </c>
      <c r="J83" s="286">
        <v>16</v>
      </c>
      <c r="K83" s="289">
        <f t="shared" si="25"/>
        <v>1.5</v>
      </c>
      <c r="L83" s="286"/>
      <c r="M83" s="289" t="str">
        <f t="shared" si="26"/>
        <v/>
      </c>
      <c r="N83" s="286"/>
      <c r="O83" s="289" t="str">
        <f t="shared" si="27"/>
        <v/>
      </c>
      <c r="P83" s="286"/>
      <c r="Q83" s="289" t="str">
        <f t="shared" si="28"/>
        <v/>
      </c>
      <c r="R83" s="286"/>
      <c r="S83" s="289" t="str">
        <f t="shared" si="29"/>
        <v/>
      </c>
      <c r="T83" s="286"/>
      <c r="U83" s="289" t="str">
        <f t="shared" si="30"/>
        <v/>
      </c>
      <c r="V83" s="286"/>
      <c r="W83" s="289" t="str">
        <f t="shared" si="31"/>
        <v/>
      </c>
      <c r="X83" s="286"/>
      <c r="Y83" s="289" t="str">
        <f t="shared" si="32"/>
        <v/>
      </c>
    </row>
    <row r="84" spans="1:25" s="163" customFormat="1" ht="15.95" customHeight="1" x14ac:dyDescent="0.15">
      <c r="A84" s="162">
        <v>81</v>
      </c>
      <c r="B84" s="164" t="s">
        <v>463</v>
      </c>
      <c r="C84" s="271">
        <v>1</v>
      </c>
      <c r="D84" s="165" t="s">
        <v>35</v>
      </c>
      <c r="E84" s="296">
        <f t="shared" si="22"/>
        <v>1.5</v>
      </c>
      <c r="F84" s="168">
        <f t="shared" si="23"/>
        <v>64</v>
      </c>
      <c r="G84" s="298">
        <v>0</v>
      </c>
      <c r="H84" s="286"/>
      <c r="I84" s="289" t="str">
        <f t="shared" si="24"/>
        <v/>
      </c>
      <c r="J84" s="286">
        <v>16</v>
      </c>
      <c r="K84" s="289">
        <f t="shared" si="25"/>
        <v>1.5</v>
      </c>
      <c r="L84" s="286"/>
      <c r="M84" s="289" t="str">
        <f t="shared" si="26"/>
        <v/>
      </c>
      <c r="N84" s="286"/>
      <c r="O84" s="289" t="str">
        <f t="shared" si="27"/>
        <v/>
      </c>
      <c r="P84" s="286"/>
      <c r="Q84" s="289" t="str">
        <f t="shared" si="28"/>
        <v/>
      </c>
      <c r="R84" s="286"/>
      <c r="S84" s="289" t="str">
        <f t="shared" si="29"/>
        <v/>
      </c>
      <c r="T84" s="286"/>
      <c r="U84" s="289" t="str">
        <f t="shared" si="30"/>
        <v/>
      </c>
      <c r="V84" s="286"/>
      <c r="W84" s="289" t="str">
        <f t="shared" si="31"/>
        <v/>
      </c>
      <c r="X84" s="286"/>
      <c r="Y84" s="289" t="str">
        <f t="shared" si="32"/>
        <v/>
      </c>
    </row>
    <row r="85" spans="1:25" s="163" customFormat="1" ht="15.95" customHeight="1" x14ac:dyDescent="0.15">
      <c r="A85" s="162">
        <v>82</v>
      </c>
      <c r="B85" s="164" t="s">
        <v>230</v>
      </c>
      <c r="C85" s="271">
        <v>1</v>
      </c>
      <c r="D85" s="165"/>
      <c r="E85" s="296">
        <f t="shared" si="22"/>
        <v>1.5</v>
      </c>
      <c r="F85" s="168">
        <f t="shared" si="23"/>
        <v>64</v>
      </c>
      <c r="G85" s="298">
        <v>1.5</v>
      </c>
      <c r="H85" s="286"/>
      <c r="I85" s="289" t="str">
        <f t="shared" si="24"/>
        <v/>
      </c>
      <c r="J85" s="286"/>
      <c r="K85" s="289" t="str">
        <f t="shared" si="25"/>
        <v/>
      </c>
      <c r="L85" s="286"/>
      <c r="M85" s="289" t="str">
        <f t="shared" si="26"/>
        <v/>
      </c>
      <c r="N85" s="286"/>
      <c r="O85" s="289" t="str">
        <f t="shared" si="27"/>
        <v/>
      </c>
      <c r="P85" s="286"/>
      <c r="Q85" s="289" t="str">
        <f t="shared" si="28"/>
        <v/>
      </c>
      <c r="R85" s="286"/>
      <c r="S85" s="289" t="str">
        <f t="shared" si="29"/>
        <v/>
      </c>
      <c r="T85" s="286"/>
      <c r="U85" s="289" t="str">
        <f t="shared" si="30"/>
        <v/>
      </c>
      <c r="V85" s="286"/>
      <c r="W85" s="289" t="str">
        <f t="shared" si="31"/>
        <v/>
      </c>
      <c r="X85" s="286"/>
      <c r="Y85" s="289" t="str">
        <f t="shared" si="32"/>
        <v/>
      </c>
    </row>
    <row r="86" spans="1:25" s="163" customFormat="1" ht="15.95" customHeight="1" x14ac:dyDescent="0.15">
      <c r="A86" s="162">
        <v>83</v>
      </c>
      <c r="B86" s="164" t="s">
        <v>400</v>
      </c>
      <c r="C86" s="271" t="s">
        <v>361</v>
      </c>
      <c r="D86" s="165" t="s">
        <v>411</v>
      </c>
      <c r="E86" s="296">
        <f t="shared" si="22"/>
        <v>1</v>
      </c>
      <c r="F86" s="168">
        <f t="shared" si="23"/>
        <v>83</v>
      </c>
      <c r="G86" s="298">
        <v>0</v>
      </c>
      <c r="H86" s="286"/>
      <c r="I86" s="289" t="str">
        <f t="shared" si="24"/>
        <v/>
      </c>
      <c r="J86" s="286"/>
      <c r="K86" s="289" t="str">
        <f t="shared" si="25"/>
        <v/>
      </c>
      <c r="L86" s="286"/>
      <c r="M86" s="289" t="str">
        <f t="shared" si="26"/>
        <v/>
      </c>
      <c r="N86" s="286"/>
      <c r="O86" s="289" t="str">
        <f t="shared" si="27"/>
        <v/>
      </c>
      <c r="P86" s="286"/>
      <c r="Q86" s="289" t="str">
        <f t="shared" si="28"/>
        <v/>
      </c>
      <c r="R86" s="286">
        <v>4</v>
      </c>
      <c r="S86" s="289">
        <f t="shared" si="29"/>
        <v>1</v>
      </c>
      <c r="T86" s="286"/>
      <c r="U86" s="289" t="str">
        <f t="shared" si="30"/>
        <v/>
      </c>
      <c r="V86" s="286"/>
      <c r="W86" s="289" t="str">
        <f t="shared" si="31"/>
        <v/>
      </c>
      <c r="X86" s="286"/>
      <c r="Y86" s="289" t="str">
        <f t="shared" si="32"/>
        <v/>
      </c>
    </row>
    <row r="87" spans="1:25" s="163" customFormat="1" ht="15.95" customHeight="1" x14ac:dyDescent="0.15">
      <c r="A87" s="162">
        <v>84</v>
      </c>
      <c r="B87" s="164" t="s">
        <v>392</v>
      </c>
      <c r="C87" s="271" t="s">
        <v>361</v>
      </c>
      <c r="D87" s="165" t="s">
        <v>423</v>
      </c>
      <c r="E87" s="296">
        <f t="shared" si="22"/>
        <v>1</v>
      </c>
      <c r="F87" s="168">
        <f t="shared" si="23"/>
        <v>83</v>
      </c>
      <c r="G87" s="298">
        <v>0</v>
      </c>
      <c r="H87" s="286"/>
      <c r="I87" s="289" t="str">
        <f t="shared" si="24"/>
        <v/>
      </c>
      <c r="J87" s="286"/>
      <c r="K87" s="289" t="str">
        <f t="shared" si="25"/>
        <v/>
      </c>
      <c r="L87" s="286"/>
      <c r="M87" s="289" t="str">
        <f t="shared" si="26"/>
        <v/>
      </c>
      <c r="N87" s="286"/>
      <c r="O87" s="289" t="str">
        <f t="shared" si="27"/>
        <v/>
      </c>
      <c r="P87" s="286"/>
      <c r="Q87" s="289" t="str">
        <f t="shared" si="28"/>
        <v/>
      </c>
      <c r="R87" s="286"/>
      <c r="S87" s="289" t="str">
        <f t="shared" si="29"/>
        <v/>
      </c>
      <c r="T87" s="286">
        <v>4</v>
      </c>
      <c r="U87" s="289">
        <f t="shared" si="30"/>
        <v>1</v>
      </c>
      <c r="V87" s="286"/>
      <c r="W87" s="289" t="str">
        <f t="shared" si="31"/>
        <v/>
      </c>
      <c r="X87" s="286"/>
      <c r="Y87" s="289" t="str">
        <f t="shared" si="32"/>
        <v/>
      </c>
    </row>
    <row r="88" spans="1:25" s="163" customFormat="1" ht="15.95" customHeight="1" x14ac:dyDescent="0.15">
      <c r="A88" s="162">
        <v>85</v>
      </c>
      <c r="B88" s="164" t="s">
        <v>393</v>
      </c>
      <c r="C88" s="271" t="s">
        <v>361</v>
      </c>
      <c r="D88" s="165" t="s">
        <v>423</v>
      </c>
      <c r="E88" s="296">
        <f t="shared" si="22"/>
        <v>1</v>
      </c>
      <c r="F88" s="168">
        <f t="shared" si="23"/>
        <v>83</v>
      </c>
      <c r="G88" s="298">
        <v>0</v>
      </c>
      <c r="H88" s="286"/>
      <c r="I88" s="289" t="str">
        <f t="shared" si="24"/>
        <v/>
      </c>
      <c r="J88" s="286"/>
      <c r="K88" s="289" t="str">
        <f t="shared" si="25"/>
        <v/>
      </c>
      <c r="L88" s="286"/>
      <c r="M88" s="289" t="str">
        <f t="shared" si="26"/>
        <v/>
      </c>
      <c r="N88" s="286"/>
      <c r="O88" s="289" t="str">
        <f t="shared" si="27"/>
        <v/>
      </c>
      <c r="P88" s="286"/>
      <c r="Q88" s="289" t="str">
        <f t="shared" si="28"/>
        <v/>
      </c>
      <c r="R88" s="286"/>
      <c r="S88" s="289" t="str">
        <f t="shared" si="29"/>
        <v/>
      </c>
      <c r="T88" s="286">
        <v>4</v>
      </c>
      <c r="U88" s="289">
        <f t="shared" si="30"/>
        <v>1</v>
      </c>
      <c r="V88" s="286"/>
      <c r="W88" s="289" t="str">
        <f t="shared" si="31"/>
        <v/>
      </c>
      <c r="X88" s="286"/>
      <c r="Y88" s="289" t="str">
        <f t="shared" si="32"/>
        <v/>
      </c>
    </row>
    <row r="89" spans="1:25" s="163" customFormat="1" ht="15.95" customHeight="1" x14ac:dyDescent="0.15">
      <c r="A89" s="162">
        <v>86</v>
      </c>
      <c r="B89" s="164" t="s">
        <v>404</v>
      </c>
      <c r="C89" s="271" t="s">
        <v>367</v>
      </c>
      <c r="D89" s="165" t="s">
        <v>417</v>
      </c>
      <c r="E89" s="296">
        <f t="shared" si="22"/>
        <v>1</v>
      </c>
      <c r="F89" s="168">
        <f t="shared" si="23"/>
        <v>83</v>
      </c>
      <c r="G89" s="298">
        <v>0</v>
      </c>
      <c r="H89" s="286"/>
      <c r="I89" s="289" t="str">
        <f t="shared" si="24"/>
        <v/>
      </c>
      <c r="J89" s="286"/>
      <c r="K89" s="289" t="str">
        <f t="shared" si="25"/>
        <v/>
      </c>
      <c r="L89" s="286"/>
      <c r="M89" s="289" t="str">
        <f t="shared" si="26"/>
        <v/>
      </c>
      <c r="N89" s="286"/>
      <c r="O89" s="289" t="str">
        <f t="shared" si="27"/>
        <v/>
      </c>
      <c r="P89" s="286"/>
      <c r="Q89" s="289" t="str">
        <f t="shared" si="28"/>
        <v/>
      </c>
      <c r="R89" s="286">
        <v>4</v>
      </c>
      <c r="S89" s="289">
        <f t="shared" si="29"/>
        <v>1</v>
      </c>
      <c r="T89" s="286"/>
      <c r="U89" s="289" t="str">
        <f t="shared" si="30"/>
        <v/>
      </c>
      <c r="V89" s="286"/>
      <c r="W89" s="289" t="str">
        <f t="shared" si="31"/>
        <v/>
      </c>
      <c r="X89" s="286"/>
      <c r="Y89" s="289" t="str">
        <f t="shared" si="32"/>
        <v/>
      </c>
    </row>
    <row r="90" spans="1:25" s="163" customFormat="1" ht="15.95" customHeight="1" x14ac:dyDescent="0.15">
      <c r="A90" s="162">
        <v>87</v>
      </c>
      <c r="B90" s="164" t="s">
        <v>126</v>
      </c>
      <c r="C90" s="271">
        <v>3</v>
      </c>
      <c r="D90" s="165" t="s">
        <v>125</v>
      </c>
      <c r="E90" s="296">
        <f t="shared" si="22"/>
        <v>1</v>
      </c>
      <c r="F90" s="168">
        <f t="shared" si="23"/>
        <v>83</v>
      </c>
      <c r="G90" s="298">
        <v>1</v>
      </c>
      <c r="H90" s="286"/>
      <c r="I90" s="289" t="str">
        <f t="shared" si="24"/>
        <v/>
      </c>
      <c r="J90" s="286"/>
      <c r="K90" s="289" t="str">
        <f t="shared" si="25"/>
        <v/>
      </c>
      <c r="L90" s="286"/>
      <c r="M90" s="289" t="str">
        <f t="shared" si="26"/>
        <v/>
      </c>
      <c r="N90" s="286"/>
      <c r="O90" s="289" t="str">
        <f t="shared" si="27"/>
        <v/>
      </c>
      <c r="P90" s="286"/>
      <c r="Q90" s="289" t="str">
        <f t="shared" si="28"/>
        <v/>
      </c>
      <c r="R90" s="286"/>
      <c r="S90" s="289" t="str">
        <f t="shared" si="29"/>
        <v/>
      </c>
      <c r="T90" s="286"/>
      <c r="U90" s="289" t="str">
        <f t="shared" si="30"/>
        <v/>
      </c>
      <c r="V90" s="286"/>
      <c r="W90" s="289" t="str">
        <f t="shared" si="31"/>
        <v/>
      </c>
      <c r="X90" s="286"/>
      <c r="Y90" s="289" t="str">
        <f t="shared" si="32"/>
        <v/>
      </c>
    </row>
    <row r="91" spans="1:25" s="163" customFormat="1" ht="15.95" customHeight="1" x14ac:dyDescent="0.15">
      <c r="A91" s="162">
        <v>88</v>
      </c>
      <c r="B91" s="164" t="s">
        <v>124</v>
      </c>
      <c r="C91" s="271">
        <v>3</v>
      </c>
      <c r="D91" s="165" t="s">
        <v>83</v>
      </c>
      <c r="E91" s="296">
        <f t="shared" si="22"/>
        <v>1</v>
      </c>
      <c r="F91" s="168">
        <f t="shared" si="23"/>
        <v>83</v>
      </c>
      <c r="G91" s="298">
        <v>0.25</v>
      </c>
      <c r="H91" s="286">
        <v>24</v>
      </c>
      <c r="I91" s="289">
        <f t="shared" si="24"/>
        <v>0.75</v>
      </c>
      <c r="J91" s="286"/>
      <c r="K91" s="289" t="str">
        <f t="shared" si="25"/>
        <v/>
      </c>
      <c r="L91" s="286"/>
      <c r="M91" s="289" t="str">
        <f t="shared" si="26"/>
        <v/>
      </c>
      <c r="N91" s="286"/>
      <c r="O91" s="289" t="str">
        <f t="shared" si="27"/>
        <v/>
      </c>
      <c r="P91" s="286"/>
      <c r="Q91" s="289" t="str">
        <f t="shared" si="28"/>
        <v/>
      </c>
      <c r="R91" s="286"/>
      <c r="S91" s="289" t="str">
        <f t="shared" si="29"/>
        <v/>
      </c>
      <c r="T91" s="286"/>
      <c r="U91" s="289" t="str">
        <f t="shared" si="30"/>
        <v/>
      </c>
      <c r="V91" s="286"/>
      <c r="W91" s="289" t="str">
        <f t="shared" si="31"/>
        <v/>
      </c>
      <c r="X91" s="286"/>
      <c r="Y91" s="289" t="str">
        <f t="shared" si="32"/>
        <v/>
      </c>
    </row>
    <row r="92" spans="1:25" s="163" customFormat="1" ht="15.95" customHeight="1" x14ac:dyDescent="0.15">
      <c r="A92" s="162">
        <v>89</v>
      </c>
      <c r="B92" s="164" t="s">
        <v>127</v>
      </c>
      <c r="C92" s="271">
        <v>3</v>
      </c>
      <c r="D92" s="165" t="s">
        <v>24</v>
      </c>
      <c r="E92" s="296">
        <f t="shared" si="22"/>
        <v>1</v>
      </c>
      <c r="F92" s="168">
        <f t="shared" si="23"/>
        <v>83</v>
      </c>
      <c r="G92" s="298">
        <v>1</v>
      </c>
      <c r="H92" s="286"/>
      <c r="I92" s="289" t="str">
        <f t="shared" si="24"/>
        <v/>
      </c>
      <c r="J92" s="286"/>
      <c r="K92" s="289" t="str">
        <f t="shared" si="25"/>
        <v/>
      </c>
      <c r="L92" s="286"/>
      <c r="M92" s="289" t="str">
        <f t="shared" si="26"/>
        <v/>
      </c>
      <c r="N92" s="286"/>
      <c r="O92" s="289" t="str">
        <f t="shared" si="27"/>
        <v/>
      </c>
      <c r="P92" s="286"/>
      <c r="Q92" s="289" t="str">
        <f t="shared" si="28"/>
        <v/>
      </c>
      <c r="R92" s="286"/>
      <c r="S92" s="289" t="str">
        <f t="shared" si="29"/>
        <v/>
      </c>
      <c r="T92" s="286"/>
      <c r="U92" s="289" t="str">
        <f t="shared" si="30"/>
        <v/>
      </c>
      <c r="V92" s="286"/>
      <c r="W92" s="289" t="str">
        <f t="shared" si="31"/>
        <v/>
      </c>
      <c r="X92" s="286"/>
      <c r="Y92" s="289" t="str">
        <f t="shared" si="32"/>
        <v/>
      </c>
    </row>
    <row r="93" spans="1:25" s="163" customFormat="1" ht="15.95" customHeight="1" x14ac:dyDescent="0.15">
      <c r="A93" s="162">
        <v>90</v>
      </c>
      <c r="B93" s="164" t="s">
        <v>120</v>
      </c>
      <c r="C93" s="271">
        <v>3</v>
      </c>
      <c r="D93" s="165" t="s">
        <v>118</v>
      </c>
      <c r="E93" s="296">
        <f t="shared" si="22"/>
        <v>1</v>
      </c>
      <c r="F93" s="168">
        <f t="shared" si="23"/>
        <v>83</v>
      </c>
      <c r="G93" s="298">
        <v>0.25</v>
      </c>
      <c r="H93" s="286">
        <v>24</v>
      </c>
      <c r="I93" s="289">
        <f t="shared" si="24"/>
        <v>0.75</v>
      </c>
      <c r="J93" s="286"/>
      <c r="K93" s="289" t="str">
        <f t="shared" si="25"/>
        <v/>
      </c>
      <c r="L93" s="286"/>
      <c r="M93" s="289" t="str">
        <f t="shared" si="26"/>
        <v/>
      </c>
      <c r="N93" s="286"/>
      <c r="O93" s="289" t="str">
        <f t="shared" si="27"/>
        <v/>
      </c>
      <c r="P93" s="286"/>
      <c r="Q93" s="289" t="str">
        <f t="shared" si="28"/>
        <v/>
      </c>
      <c r="R93" s="286"/>
      <c r="S93" s="289" t="str">
        <f t="shared" si="29"/>
        <v/>
      </c>
      <c r="T93" s="286"/>
      <c r="U93" s="289" t="str">
        <f t="shared" si="30"/>
        <v/>
      </c>
      <c r="V93" s="286"/>
      <c r="W93" s="289" t="str">
        <f t="shared" si="31"/>
        <v/>
      </c>
      <c r="X93" s="286"/>
      <c r="Y93" s="289" t="str">
        <f t="shared" si="32"/>
        <v/>
      </c>
    </row>
    <row r="94" spans="1:25" s="163" customFormat="1" ht="15.95" customHeight="1" x14ac:dyDescent="0.15">
      <c r="A94" s="162">
        <v>91</v>
      </c>
      <c r="B94" s="164" t="s">
        <v>87</v>
      </c>
      <c r="C94" s="271">
        <v>3</v>
      </c>
      <c r="D94" s="165" t="s">
        <v>21</v>
      </c>
      <c r="E94" s="296">
        <f t="shared" si="22"/>
        <v>0.875</v>
      </c>
      <c r="F94" s="168">
        <f t="shared" si="23"/>
        <v>91</v>
      </c>
      <c r="G94" s="298">
        <v>0.875</v>
      </c>
      <c r="H94" s="286"/>
      <c r="I94" s="289" t="str">
        <f t="shared" si="24"/>
        <v/>
      </c>
      <c r="J94" s="286"/>
      <c r="K94" s="289" t="str">
        <f t="shared" si="25"/>
        <v/>
      </c>
      <c r="L94" s="286"/>
      <c r="M94" s="289" t="str">
        <f t="shared" si="26"/>
        <v/>
      </c>
      <c r="N94" s="286"/>
      <c r="O94" s="289" t="str">
        <f t="shared" si="27"/>
        <v/>
      </c>
      <c r="P94" s="286"/>
      <c r="Q94" s="289" t="str">
        <f t="shared" si="28"/>
        <v/>
      </c>
      <c r="R94" s="286"/>
      <c r="S94" s="289" t="str">
        <f t="shared" si="29"/>
        <v/>
      </c>
      <c r="T94" s="286"/>
      <c r="U94" s="289" t="str">
        <f t="shared" si="30"/>
        <v/>
      </c>
      <c r="V94" s="286"/>
      <c r="W94" s="289" t="str">
        <f t="shared" si="31"/>
        <v/>
      </c>
      <c r="X94" s="286"/>
      <c r="Y94" s="289" t="str">
        <f t="shared" si="32"/>
        <v/>
      </c>
    </row>
    <row r="95" spans="1:25" s="163" customFormat="1" ht="15.95" customHeight="1" x14ac:dyDescent="0.15">
      <c r="A95" s="162">
        <v>92</v>
      </c>
      <c r="B95" s="164" t="s">
        <v>340</v>
      </c>
      <c r="C95" s="271">
        <v>3</v>
      </c>
      <c r="D95" s="165" t="s">
        <v>10</v>
      </c>
      <c r="E95" s="296">
        <f t="shared" si="22"/>
        <v>0.75</v>
      </c>
      <c r="F95" s="168">
        <f t="shared" si="23"/>
        <v>92</v>
      </c>
      <c r="G95" s="298">
        <v>0</v>
      </c>
      <c r="H95" s="286">
        <v>24</v>
      </c>
      <c r="I95" s="289">
        <f t="shared" si="24"/>
        <v>0.75</v>
      </c>
      <c r="J95" s="286"/>
      <c r="K95" s="289" t="str">
        <f t="shared" si="25"/>
        <v/>
      </c>
      <c r="L95" s="286"/>
      <c r="M95" s="289" t="str">
        <f t="shared" si="26"/>
        <v/>
      </c>
      <c r="N95" s="286"/>
      <c r="O95" s="289" t="str">
        <f t="shared" si="27"/>
        <v/>
      </c>
      <c r="P95" s="286"/>
      <c r="Q95" s="289" t="str">
        <f t="shared" si="28"/>
        <v/>
      </c>
      <c r="R95" s="286"/>
      <c r="S95" s="289" t="str">
        <f t="shared" si="29"/>
        <v/>
      </c>
      <c r="T95" s="286"/>
      <c r="U95" s="289" t="str">
        <f t="shared" si="30"/>
        <v/>
      </c>
      <c r="V95" s="286"/>
      <c r="W95" s="289" t="str">
        <f t="shared" si="31"/>
        <v/>
      </c>
      <c r="X95" s="286"/>
      <c r="Y95" s="289" t="str">
        <f t="shared" si="32"/>
        <v/>
      </c>
    </row>
    <row r="96" spans="1:25" s="163" customFormat="1" ht="15.95" customHeight="1" x14ac:dyDescent="0.15">
      <c r="A96" s="162">
        <v>93</v>
      </c>
      <c r="B96" s="164" t="s">
        <v>141</v>
      </c>
      <c r="C96" s="271">
        <v>3</v>
      </c>
      <c r="D96" s="165" t="s">
        <v>142</v>
      </c>
      <c r="E96" s="296">
        <f t="shared" si="22"/>
        <v>0.75</v>
      </c>
      <c r="F96" s="168">
        <f t="shared" si="23"/>
        <v>92</v>
      </c>
      <c r="G96" s="298">
        <v>0.75</v>
      </c>
      <c r="H96" s="286"/>
      <c r="I96" s="289" t="str">
        <f t="shared" si="24"/>
        <v/>
      </c>
      <c r="J96" s="286"/>
      <c r="K96" s="289" t="str">
        <f t="shared" si="25"/>
        <v/>
      </c>
      <c r="L96" s="286"/>
      <c r="M96" s="289" t="str">
        <f t="shared" si="26"/>
        <v/>
      </c>
      <c r="N96" s="286"/>
      <c r="O96" s="289" t="str">
        <f t="shared" si="27"/>
        <v/>
      </c>
      <c r="P96" s="286"/>
      <c r="Q96" s="289" t="str">
        <f t="shared" si="28"/>
        <v/>
      </c>
      <c r="R96" s="286"/>
      <c r="S96" s="289" t="str">
        <f t="shared" si="29"/>
        <v/>
      </c>
      <c r="T96" s="286"/>
      <c r="U96" s="289" t="str">
        <f t="shared" si="30"/>
        <v/>
      </c>
      <c r="V96" s="286"/>
      <c r="W96" s="289" t="str">
        <f t="shared" si="31"/>
        <v/>
      </c>
      <c r="X96" s="286"/>
      <c r="Y96" s="289" t="str">
        <f t="shared" si="32"/>
        <v/>
      </c>
    </row>
    <row r="97" spans="1:25" s="163" customFormat="1" ht="15.95" customHeight="1" x14ac:dyDescent="0.15">
      <c r="A97" s="162">
        <v>94</v>
      </c>
      <c r="B97" s="164" t="s">
        <v>343</v>
      </c>
      <c r="C97" s="271">
        <v>3</v>
      </c>
      <c r="D97" s="165" t="s">
        <v>256</v>
      </c>
      <c r="E97" s="296">
        <f t="shared" si="22"/>
        <v>0.75</v>
      </c>
      <c r="F97" s="168">
        <f t="shared" si="23"/>
        <v>92</v>
      </c>
      <c r="G97" s="298">
        <v>0</v>
      </c>
      <c r="H97" s="286">
        <v>24</v>
      </c>
      <c r="I97" s="289">
        <f t="shared" si="24"/>
        <v>0.75</v>
      </c>
      <c r="J97" s="286"/>
      <c r="K97" s="289" t="str">
        <f t="shared" si="25"/>
        <v/>
      </c>
      <c r="L97" s="286"/>
      <c r="M97" s="289" t="str">
        <f t="shared" si="26"/>
        <v/>
      </c>
      <c r="N97" s="286"/>
      <c r="O97" s="289" t="str">
        <f t="shared" si="27"/>
        <v/>
      </c>
      <c r="P97" s="286"/>
      <c r="Q97" s="289" t="str">
        <f t="shared" si="28"/>
        <v/>
      </c>
      <c r="R97" s="286"/>
      <c r="S97" s="289" t="str">
        <f t="shared" si="29"/>
        <v/>
      </c>
      <c r="T97" s="286"/>
      <c r="U97" s="289" t="str">
        <f t="shared" si="30"/>
        <v/>
      </c>
      <c r="V97" s="286"/>
      <c r="W97" s="289" t="str">
        <f t="shared" si="31"/>
        <v/>
      </c>
      <c r="X97" s="286"/>
      <c r="Y97" s="289" t="str">
        <f t="shared" si="32"/>
        <v/>
      </c>
    </row>
    <row r="98" spans="1:25" s="163" customFormat="1" ht="15.95" customHeight="1" x14ac:dyDescent="0.15">
      <c r="A98" s="162">
        <v>95</v>
      </c>
      <c r="B98" s="164" t="s">
        <v>344</v>
      </c>
      <c r="C98" s="271">
        <v>3</v>
      </c>
      <c r="D98" s="165" t="s">
        <v>256</v>
      </c>
      <c r="E98" s="296">
        <f t="shared" si="22"/>
        <v>0.75</v>
      </c>
      <c r="F98" s="168">
        <f t="shared" si="23"/>
        <v>92</v>
      </c>
      <c r="G98" s="298">
        <v>0</v>
      </c>
      <c r="H98" s="286">
        <v>24</v>
      </c>
      <c r="I98" s="289">
        <f t="shared" si="24"/>
        <v>0.75</v>
      </c>
      <c r="J98" s="286"/>
      <c r="K98" s="289" t="str">
        <f t="shared" si="25"/>
        <v/>
      </c>
      <c r="L98" s="286"/>
      <c r="M98" s="289" t="str">
        <f t="shared" si="26"/>
        <v/>
      </c>
      <c r="N98" s="286"/>
      <c r="O98" s="289" t="str">
        <f t="shared" si="27"/>
        <v/>
      </c>
      <c r="P98" s="286"/>
      <c r="Q98" s="289" t="str">
        <f t="shared" si="28"/>
        <v/>
      </c>
      <c r="R98" s="286"/>
      <c r="S98" s="289" t="str">
        <f t="shared" si="29"/>
        <v/>
      </c>
      <c r="T98" s="286"/>
      <c r="U98" s="289" t="str">
        <f t="shared" si="30"/>
        <v/>
      </c>
      <c r="V98" s="286"/>
      <c r="W98" s="289" t="str">
        <f t="shared" si="31"/>
        <v/>
      </c>
      <c r="X98" s="286"/>
      <c r="Y98" s="289" t="str">
        <f t="shared" si="32"/>
        <v/>
      </c>
    </row>
    <row r="99" spans="1:25" s="163" customFormat="1" ht="15.95" customHeight="1" x14ac:dyDescent="0.15">
      <c r="A99" s="162">
        <v>96</v>
      </c>
      <c r="B99" s="164" t="s">
        <v>298</v>
      </c>
      <c r="C99" s="271">
        <v>3</v>
      </c>
      <c r="D99" s="165" t="s">
        <v>299</v>
      </c>
      <c r="E99" s="296">
        <f t="shared" si="22"/>
        <v>0.75</v>
      </c>
      <c r="F99" s="168">
        <f t="shared" si="23"/>
        <v>92</v>
      </c>
      <c r="G99" s="298">
        <v>0.75</v>
      </c>
      <c r="H99" s="286"/>
      <c r="I99" s="289" t="str">
        <f t="shared" si="24"/>
        <v/>
      </c>
      <c r="J99" s="286"/>
      <c r="K99" s="289" t="str">
        <f t="shared" si="25"/>
        <v/>
      </c>
      <c r="L99" s="286"/>
      <c r="M99" s="289" t="str">
        <f t="shared" si="26"/>
        <v/>
      </c>
      <c r="N99" s="286"/>
      <c r="O99" s="289" t="str">
        <f t="shared" si="27"/>
        <v/>
      </c>
      <c r="P99" s="286"/>
      <c r="Q99" s="289" t="str">
        <f t="shared" si="28"/>
        <v/>
      </c>
      <c r="R99" s="286"/>
      <c r="S99" s="289" t="str">
        <f t="shared" si="29"/>
        <v/>
      </c>
      <c r="T99" s="286"/>
      <c r="U99" s="289" t="str">
        <f t="shared" si="30"/>
        <v/>
      </c>
      <c r="V99" s="286"/>
      <c r="W99" s="289" t="str">
        <f t="shared" si="31"/>
        <v/>
      </c>
      <c r="X99" s="286"/>
      <c r="Y99" s="289" t="str">
        <f t="shared" si="32"/>
        <v/>
      </c>
    </row>
    <row r="100" spans="1:25" s="163" customFormat="1" ht="15.95" customHeight="1" x14ac:dyDescent="0.15">
      <c r="A100" s="162">
        <v>97</v>
      </c>
      <c r="B100" s="164" t="s">
        <v>286</v>
      </c>
      <c r="C100" s="271">
        <v>3</v>
      </c>
      <c r="D100" s="165" t="s">
        <v>287</v>
      </c>
      <c r="E100" s="296">
        <f t="shared" ref="E100:E123" si="33">SUM(G100,I100,K100,M100,O100,Q100,S100,U100,W100,Y100)</f>
        <v>0.75</v>
      </c>
      <c r="F100" s="168">
        <f t="shared" ref="F100:F123" si="34">RANK(E100,$E$4:$E$125,0)</f>
        <v>92</v>
      </c>
      <c r="G100" s="298">
        <v>0.75</v>
      </c>
      <c r="H100" s="286"/>
      <c r="I100" s="289" t="str">
        <f t="shared" ref="I100:I123" si="35">IF(H100="","",VLOOKUP(H100,H$129:I$144,2))</f>
        <v/>
      </c>
      <c r="J100" s="286"/>
      <c r="K100" s="289" t="str">
        <f t="shared" ref="K100:K123" si="36">IF(J100="","",VLOOKUP(J100,J$129:K$144,2))</f>
        <v/>
      </c>
      <c r="L100" s="286"/>
      <c r="M100" s="289" t="str">
        <f t="shared" ref="M100:M123" si="37">IF(L100="","",VLOOKUP(L100,L$129:M$144,2))</f>
        <v/>
      </c>
      <c r="N100" s="286"/>
      <c r="O100" s="289" t="str">
        <f t="shared" ref="O100:O123" si="38">IF(N100="","",VLOOKUP(N100,N$129:O$144,2))</f>
        <v/>
      </c>
      <c r="P100" s="286"/>
      <c r="Q100" s="289" t="str">
        <f t="shared" ref="Q100:Q123" si="39">IF(P100="","",VLOOKUP(P100,P$129:Q$144,2))</f>
        <v/>
      </c>
      <c r="R100" s="286"/>
      <c r="S100" s="289" t="str">
        <f t="shared" ref="S100:S123" si="40">IF(R100="","",VLOOKUP(R100,R$129:S$144,2))</f>
        <v/>
      </c>
      <c r="T100" s="286"/>
      <c r="U100" s="289" t="str">
        <f t="shared" ref="U100:U123" si="41">IF(T100="","",VLOOKUP(T100,T$129:U$143,2))</f>
        <v/>
      </c>
      <c r="V100" s="286"/>
      <c r="W100" s="289" t="str">
        <f t="shared" ref="W100:W123" si="42">IF(V100="","",VLOOKUP(V100,V$129:W$144,2))</f>
        <v/>
      </c>
      <c r="X100" s="286"/>
      <c r="Y100" s="289" t="str">
        <f t="shared" ref="Y100:Y123" si="43">IF(X100="","",VLOOKUP(X100,X$129:Y$144,2))</f>
        <v/>
      </c>
    </row>
    <row r="101" spans="1:25" s="163" customFormat="1" ht="15.95" customHeight="1" x14ac:dyDescent="0.15">
      <c r="A101" s="162">
        <v>98</v>
      </c>
      <c r="B101" s="164" t="s">
        <v>292</v>
      </c>
      <c r="C101" s="271">
        <v>3</v>
      </c>
      <c r="D101" s="165" t="s">
        <v>282</v>
      </c>
      <c r="E101" s="296">
        <f t="shared" si="33"/>
        <v>0.75</v>
      </c>
      <c r="F101" s="168">
        <f t="shared" si="34"/>
        <v>92</v>
      </c>
      <c r="G101" s="298">
        <v>0.75</v>
      </c>
      <c r="H101" s="286"/>
      <c r="I101" s="289" t="str">
        <f t="shared" si="35"/>
        <v/>
      </c>
      <c r="J101" s="286"/>
      <c r="K101" s="289" t="str">
        <f t="shared" si="36"/>
        <v/>
      </c>
      <c r="L101" s="286"/>
      <c r="M101" s="289" t="str">
        <f t="shared" si="37"/>
        <v/>
      </c>
      <c r="N101" s="286"/>
      <c r="O101" s="289" t="str">
        <f t="shared" si="38"/>
        <v/>
      </c>
      <c r="P101" s="286"/>
      <c r="Q101" s="289" t="str">
        <f t="shared" si="39"/>
        <v/>
      </c>
      <c r="R101" s="286"/>
      <c r="S101" s="289" t="str">
        <f t="shared" si="40"/>
        <v/>
      </c>
      <c r="T101" s="286"/>
      <c r="U101" s="289" t="str">
        <f t="shared" si="41"/>
        <v/>
      </c>
      <c r="V101" s="286"/>
      <c r="W101" s="289" t="str">
        <f t="shared" si="42"/>
        <v/>
      </c>
      <c r="X101" s="286"/>
      <c r="Y101" s="289" t="str">
        <f t="shared" si="43"/>
        <v/>
      </c>
    </row>
    <row r="102" spans="1:25" s="163" customFormat="1" ht="15.95" customHeight="1" x14ac:dyDescent="0.15">
      <c r="A102" s="162">
        <v>99</v>
      </c>
      <c r="B102" s="164" t="s">
        <v>293</v>
      </c>
      <c r="C102" s="271">
        <v>3</v>
      </c>
      <c r="D102" s="165" t="s">
        <v>282</v>
      </c>
      <c r="E102" s="296">
        <f t="shared" si="33"/>
        <v>0.75</v>
      </c>
      <c r="F102" s="168">
        <f t="shared" si="34"/>
        <v>92</v>
      </c>
      <c r="G102" s="298">
        <v>0.75</v>
      </c>
      <c r="H102" s="286"/>
      <c r="I102" s="289" t="str">
        <f t="shared" si="35"/>
        <v/>
      </c>
      <c r="J102" s="286"/>
      <c r="K102" s="289" t="str">
        <f t="shared" si="36"/>
        <v/>
      </c>
      <c r="L102" s="286"/>
      <c r="M102" s="289" t="str">
        <f t="shared" si="37"/>
        <v/>
      </c>
      <c r="N102" s="286"/>
      <c r="O102" s="289" t="str">
        <f t="shared" si="38"/>
        <v/>
      </c>
      <c r="P102" s="286"/>
      <c r="Q102" s="289" t="str">
        <f t="shared" si="39"/>
        <v/>
      </c>
      <c r="R102" s="286"/>
      <c r="S102" s="289" t="str">
        <f t="shared" si="40"/>
        <v/>
      </c>
      <c r="T102" s="286"/>
      <c r="U102" s="289" t="str">
        <f t="shared" si="41"/>
        <v/>
      </c>
      <c r="V102" s="286"/>
      <c r="W102" s="289" t="str">
        <f t="shared" si="42"/>
        <v/>
      </c>
      <c r="X102" s="286"/>
      <c r="Y102" s="289" t="str">
        <f t="shared" si="43"/>
        <v/>
      </c>
    </row>
    <row r="103" spans="1:25" s="163" customFormat="1" ht="15.95" customHeight="1" x14ac:dyDescent="0.15">
      <c r="A103" s="162">
        <v>100</v>
      </c>
      <c r="B103" s="164" t="s">
        <v>220</v>
      </c>
      <c r="C103" s="271">
        <v>3</v>
      </c>
      <c r="D103" s="165" t="s">
        <v>59</v>
      </c>
      <c r="E103" s="296">
        <f t="shared" si="33"/>
        <v>0.75</v>
      </c>
      <c r="F103" s="168">
        <f t="shared" si="34"/>
        <v>92</v>
      </c>
      <c r="G103" s="298">
        <v>0</v>
      </c>
      <c r="H103" s="286">
        <v>24</v>
      </c>
      <c r="I103" s="289">
        <f t="shared" si="35"/>
        <v>0.75</v>
      </c>
      <c r="J103" s="286"/>
      <c r="K103" s="289" t="str">
        <f t="shared" si="36"/>
        <v/>
      </c>
      <c r="L103" s="286"/>
      <c r="M103" s="289" t="str">
        <f t="shared" si="37"/>
        <v/>
      </c>
      <c r="N103" s="286"/>
      <c r="O103" s="289" t="str">
        <f t="shared" si="38"/>
        <v/>
      </c>
      <c r="P103" s="286"/>
      <c r="Q103" s="289" t="str">
        <f t="shared" si="39"/>
        <v/>
      </c>
      <c r="R103" s="286"/>
      <c r="S103" s="289" t="str">
        <f t="shared" si="40"/>
        <v/>
      </c>
      <c r="T103" s="286"/>
      <c r="U103" s="289" t="str">
        <f t="shared" si="41"/>
        <v/>
      </c>
      <c r="V103" s="286"/>
      <c r="W103" s="289" t="str">
        <f t="shared" si="42"/>
        <v/>
      </c>
      <c r="X103" s="286"/>
      <c r="Y103" s="289" t="str">
        <f t="shared" si="43"/>
        <v/>
      </c>
    </row>
    <row r="104" spans="1:25" s="163" customFormat="1" ht="15.95" customHeight="1" x14ac:dyDescent="0.15">
      <c r="A104" s="162">
        <v>101</v>
      </c>
      <c r="B104" s="164" t="s">
        <v>303</v>
      </c>
      <c r="C104" s="271">
        <v>3</v>
      </c>
      <c r="D104" s="165" t="s">
        <v>285</v>
      </c>
      <c r="E104" s="296">
        <f t="shared" si="33"/>
        <v>0.75</v>
      </c>
      <c r="F104" s="168">
        <f t="shared" si="34"/>
        <v>92</v>
      </c>
      <c r="G104" s="298">
        <v>0.75</v>
      </c>
      <c r="H104" s="286"/>
      <c r="I104" s="289" t="str">
        <f t="shared" si="35"/>
        <v/>
      </c>
      <c r="J104" s="286"/>
      <c r="K104" s="289" t="str">
        <f t="shared" si="36"/>
        <v/>
      </c>
      <c r="L104" s="286"/>
      <c r="M104" s="289" t="str">
        <f t="shared" si="37"/>
        <v/>
      </c>
      <c r="N104" s="286"/>
      <c r="O104" s="289" t="str">
        <f t="shared" si="38"/>
        <v/>
      </c>
      <c r="P104" s="286"/>
      <c r="Q104" s="289" t="str">
        <f t="shared" si="39"/>
        <v/>
      </c>
      <c r="R104" s="286"/>
      <c r="S104" s="289" t="str">
        <f t="shared" si="40"/>
        <v/>
      </c>
      <c r="T104" s="286"/>
      <c r="U104" s="289" t="str">
        <f t="shared" si="41"/>
        <v/>
      </c>
      <c r="V104" s="286"/>
      <c r="W104" s="289" t="str">
        <f t="shared" si="42"/>
        <v/>
      </c>
      <c r="X104" s="286"/>
      <c r="Y104" s="289" t="str">
        <f t="shared" si="43"/>
        <v/>
      </c>
    </row>
    <row r="105" spans="1:25" s="163" customFormat="1" ht="15.95" customHeight="1" x14ac:dyDescent="0.15">
      <c r="A105" s="162">
        <v>102</v>
      </c>
      <c r="B105" s="164" t="s">
        <v>304</v>
      </c>
      <c r="C105" s="271">
        <v>3</v>
      </c>
      <c r="D105" s="165" t="s">
        <v>285</v>
      </c>
      <c r="E105" s="296">
        <f t="shared" si="33"/>
        <v>0.75</v>
      </c>
      <c r="F105" s="168">
        <f t="shared" si="34"/>
        <v>92</v>
      </c>
      <c r="G105" s="298">
        <v>0.75</v>
      </c>
      <c r="H105" s="286"/>
      <c r="I105" s="289" t="str">
        <f t="shared" si="35"/>
        <v/>
      </c>
      <c r="J105" s="286"/>
      <c r="K105" s="289" t="str">
        <f t="shared" si="36"/>
        <v/>
      </c>
      <c r="L105" s="286"/>
      <c r="M105" s="289" t="str">
        <f t="shared" si="37"/>
        <v/>
      </c>
      <c r="N105" s="286"/>
      <c r="O105" s="289" t="str">
        <f t="shared" si="38"/>
        <v/>
      </c>
      <c r="P105" s="286"/>
      <c r="Q105" s="289" t="str">
        <f t="shared" si="39"/>
        <v/>
      </c>
      <c r="R105" s="286"/>
      <c r="S105" s="289" t="str">
        <f t="shared" si="40"/>
        <v/>
      </c>
      <c r="T105" s="286"/>
      <c r="U105" s="289" t="str">
        <f t="shared" si="41"/>
        <v/>
      </c>
      <c r="V105" s="286"/>
      <c r="W105" s="289" t="str">
        <f t="shared" si="42"/>
        <v/>
      </c>
      <c r="X105" s="286"/>
      <c r="Y105" s="289" t="str">
        <f t="shared" si="43"/>
        <v/>
      </c>
    </row>
    <row r="106" spans="1:25" s="163" customFormat="1" ht="15.95" customHeight="1" x14ac:dyDescent="0.15">
      <c r="A106" s="162">
        <v>103</v>
      </c>
      <c r="B106" s="164" t="s">
        <v>276</v>
      </c>
      <c r="C106" s="271">
        <v>3</v>
      </c>
      <c r="D106" s="165" t="s">
        <v>277</v>
      </c>
      <c r="E106" s="296">
        <f t="shared" si="33"/>
        <v>0.75</v>
      </c>
      <c r="F106" s="168">
        <f t="shared" si="34"/>
        <v>92</v>
      </c>
      <c r="G106" s="298">
        <v>0.75</v>
      </c>
      <c r="H106" s="286"/>
      <c r="I106" s="289" t="str">
        <f t="shared" si="35"/>
        <v/>
      </c>
      <c r="J106" s="286"/>
      <c r="K106" s="289" t="str">
        <f t="shared" si="36"/>
        <v/>
      </c>
      <c r="L106" s="286"/>
      <c r="M106" s="289" t="str">
        <f t="shared" si="37"/>
        <v/>
      </c>
      <c r="N106" s="286"/>
      <c r="O106" s="289" t="str">
        <f t="shared" si="38"/>
        <v/>
      </c>
      <c r="P106" s="286"/>
      <c r="Q106" s="289" t="str">
        <f t="shared" si="39"/>
        <v/>
      </c>
      <c r="R106" s="286"/>
      <c r="S106" s="289" t="str">
        <f t="shared" si="40"/>
        <v/>
      </c>
      <c r="T106" s="286"/>
      <c r="U106" s="289" t="str">
        <f t="shared" si="41"/>
        <v/>
      </c>
      <c r="V106" s="286"/>
      <c r="W106" s="289" t="str">
        <f t="shared" si="42"/>
        <v/>
      </c>
      <c r="X106" s="286"/>
      <c r="Y106" s="289" t="str">
        <f t="shared" si="43"/>
        <v/>
      </c>
    </row>
    <row r="107" spans="1:25" s="163" customFormat="1" ht="15.95" customHeight="1" x14ac:dyDescent="0.15">
      <c r="A107" s="162">
        <v>104</v>
      </c>
      <c r="B107" s="164" t="s">
        <v>288</v>
      </c>
      <c r="C107" s="271">
        <v>2</v>
      </c>
      <c r="D107" s="165" t="s">
        <v>289</v>
      </c>
      <c r="E107" s="296">
        <f t="shared" si="33"/>
        <v>0.75</v>
      </c>
      <c r="F107" s="168">
        <f t="shared" si="34"/>
        <v>92</v>
      </c>
      <c r="G107" s="298">
        <v>0.75</v>
      </c>
      <c r="H107" s="286"/>
      <c r="I107" s="289" t="str">
        <f t="shared" si="35"/>
        <v/>
      </c>
      <c r="J107" s="286"/>
      <c r="K107" s="289" t="str">
        <f t="shared" si="36"/>
        <v/>
      </c>
      <c r="L107" s="286"/>
      <c r="M107" s="289" t="str">
        <f t="shared" si="37"/>
        <v/>
      </c>
      <c r="N107" s="286"/>
      <c r="O107" s="289" t="str">
        <f t="shared" si="38"/>
        <v/>
      </c>
      <c r="P107" s="286"/>
      <c r="Q107" s="289" t="str">
        <f t="shared" si="39"/>
        <v/>
      </c>
      <c r="R107" s="286"/>
      <c r="S107" s="289" t="str">
        <f t="shared" si="40"/>
        <v/>
      </c>
      <c r="T107" s="286"/>
      <c r="U107" s="289" t="str">
        <f t="shared" si="41"/>
        <v/>
      </c>
      <c r="V107" s="286"/>
      <c r="W107" s="289" t="str">
        <f t="shared" si="42"/>
        <v/>
      </c>
      <c r="X107" s="286"/>
      <c r="Y107" s="289" t="str">
        <f t="shared" si="43"/>
        <v/>
      </c>
    </row>
    <row r="108" spans="1:25" s="163" customFormat="1" ht="15.95" customHeight="1" x14ac:dyDescent="0.15">
      <c r="A108" s="162">
        <v>105</v>
      </c>
      <c r="B108" s="164" t="s">
        <v>342</v>
      </c>
      <c r="C108" s="271">
        <v>2</v>
      </c>
      <c r="D108" s="165" t="s">
        <v>256</v>
      </c>
      <c r="E108" s="296">
        <f t="shared" si="33"/>
        <v>0.75</v>
      </c>
      <c r="F108" s="168">
        <f t="shared" si="34"/>
        <v>92</v>
      </c>
      <c r="G108" s="298">
        <v>0</v>
      </c>
      <c r="H108" s="286">
        <v>24</v>
      </c>
      <c r="I108" s="289">
        <f t="shared" si="35"/>
        <v>0.75</v>
      </c>
      <c r="J108" s="286"/>
      <c r="K108" s="289" t="str">
        <f t="shared" si="36"/>
        <v/>
      </c>
      <c r="L108" s="286"/>
      <c r="M108" s="289" t="str">
        <f t="shared" si="37"/>
        <v/>
      </c>
      <c r="N108" s="286"/>
      <c r="O108" s="289" t="str">
        <f t="shared" si="38"/>
        <v/>
      </c>
      <c r="P108" s="286"/>
      <c r="Q108" s="289" t="str">
        <f t="shared" si="39"/>
        <v/>
      </c>
      <c r="R108" s="286"/>
      <c r="S108" s="289" t="str">
        <f t="shared" si="40"/>
        <v/>
      </c>
      <c r="T108" s="286"/>
      <c r="U108" s="289" t="str">
        <f t="shared" si="41"/>
        <v/>
      </c>
      <c r="V108" s="286"/>
      <c r="W108" s="289" t="str">
        <f t="shared" si="42"/>
        <v/>
      </c>
      <c r="X108" s="286"/>
      <c r="Y108" s="289" t="str">
        <f t="shared" si="43"/>
        <v/>
      </c>
    </row>
    <row r="109" spans="1:25" s="163" customFormat="1" ht="15.95" customHeight="1" x14ac:dyDescent="0.15">
      <c r="A109" s="162">
        <v>106</v>
      </c>
      <c r="B109" s="164" t="s">
        <v>457</v>
      </c>
      <c r="C109" s="271">
        <v>2</v>
      </c>
      <c r="D109" s="165" t="s">
        <v>299</v>
      </c>
      <c r="E109" s="296">
        <f t="shared" si="33"/>
        <v>0.75</v>
      </c>
      <c r="F109" s="168">
        <f t="shared" si="34"/>
        <v>92</v>
      </c>
      <c r="G109" s="298">
        <v>0</v>
      </c>
      <c r="H109" s="286"/>
      <c r="I109" s="289" t="str">
        <f t="shared" si="35"/>
        <v/>
      </c>
      <c r="J109" s="286">
        <v>24</v>
      </c>
      <c r="K109" s="289">
        <f t="shared" si="36"/>
        <v>0.75</v>
      </c>
      <c r="L109" s="286"/>
      <c r="M109" s="289" t="str">
        <f t="shared" si="37"/>
        <v/>
      </c>
      <c r="N109" s="286"/>
      <c r="O109" s="289" t="str">
        <f t="shared" si="38"/>
        <v/>
      </c>
      <c r="P109" s="286"/>
      <c r="Q109" s="289" t="str">
        <f t="shared" si="39"/>
        <v/>
      </c>
      <c r="R109" s="286"/>
      <c r="S109" s="289" t="str">
        <f t="shared" si="40"/>
        <v/>
      </c>
      <c r="T109" s="286"/>
      <c r="U109" s="289" t="str">
        <f t="shared" si="41"/>
        <v/>
      </c>
      <c r="V109" s="286"/>
      <c r="W109" s="289" t="str">
        <f t="shared" si="42"/>
        <v/>
      </c>
      <c r="X109" s="286"/>
      <c r="Y109" s="289" t="str">
        <f t="shared" si="43"/>
        <v/>
      </c>
    </row>
    <row r="110" spans="1:25" s="163" customFormat="1" ht="15.95" customHeight="1" x14ac:dyDescent="0.15">
      <c r="A110" s="162">
        <v>107</v>
      </c>
      <c r="B110" s="164" t="s">
        <v>458</v>
      </c>
      <c r="C110" s="271">
        <v>2</v>
      </c>
      <c r="D110" s="165" t="s">
        <v>299</v>
      </c>
      <c r="E110" s="296">
        <f t="shared" si="33"/>
        <v>0.75</v>
      </c>
      <c r="F110" s="168">
        <f t="shared" si="34"/>
        <v>92</v>
      </c>
      <c r="G110" s="298">
        <v>0</v>
      </c>
      <c r="H110" s="286"/>
      <c r="I110" s="289" t="str">
        <f t="shared" si="35"/>
        <v/>
      </c>
      <c r="J110" s="286">
        <v>24</v>
      </c>
      <c r="K110" s="289">
        <f t="shared" si="36"/>
        <v>0.75</v>
      </c>
      <c r="L110" s="286"/>
      <c r="M110" s="289" t="str">
        <f t="shared" si="37"/>
        <v/>
      </c>
      <c r="N110" s="286"/>
      <c r="O110" s="289" t="str">
        <f t="shared" si="38"/>
        <v/>
      </c>
      <c r="P110" s="286"/>
      <c r="Q110" s="289" t="str">
        <f t="shared" si="39"/>
        <v/>
      </c>
      <c r="R110" s="286"/>
      <c r="S110" s="289" t="str">
        <f t="shared" si="40"/>
        <v/>
      </c>
      <c r="T110" s="286"/>
      <c r="U110" s="289" t="str">
        <f t="shared" si="41"/>
        <v/>
      </c>
      <c r="V110" s="286"/>
      <c r="W110" s="289" t="str">
        <f t="shared" si="42"/>
        <v/>
      </c>
      <c r="X110" s="286"/>
      <c r="Y110" s="289" t="str">
        <f t="shared" si="43"/>
        <v/>
      </c>
    </row>
    <row r="111" spans="1:25" s="163" customFormat="1" ht="15.95" customHeight="1" x14ac:dyDescent="0.15">
      <c r="A111" s="162">
        <v>108</v>
      </c>
      <c r="B111" s="164" t="s">
        <v>435</v>
      </c>
      <c r="C111" s="271">
        <v>2</v>
      </c>
      <c r="D111" s="165" t="s">
        <v>297</v>
      </c>
      <c r="E111" s="296">
        <f t="shared" si="33"/>
        <v>0.75</v>
      </c>
      <c r="F111" s="168">
        <f t="shared" si="34"/>
        <v>92</v>
      </c>
      <c r="G111" s="298">
        <v>0</v>
      </c>
      <c r="H111" s="286"/>
      <c r="I111" s="289" t="str">
        <f t="shared" si="35"/>
        <v/>
      </c>
      <c r="J111" s="286">
        <v>24</v>
      </c>
      <c r="K111" s="289">
        <f t="shared" si="36"/>
        <v>0.75</v>
      </c>
      <c r="L111" s="286"/>
      <c r="M111" s="289" t="str">
        <f t="shared" si="37"/>
        <v/>
      </c>
      <c r="N111" s="286"/>
      <c r="O111" s="289" t="str">
        <f t="shared" si="38"/>
        <v/>
      </c>
      <c r="P111" s="286"/>
      <c r="Q111" s="289" t="str">
        <f t="shared" si="39"/>
        <v/>
      </c>
      <c r="R111" s="286"/>
      <c r="S111" s="289" t="str">
        <f t="shared" si="40"/>
        <v/>
      </c>
      <c r="T111" s="286"/>
      <c r="U111" s="289" t="str">
        <f t="shared" si="41"/>
        <v/>
      </c>
      <c r="V111" s="286"/>
      <c r="W111" s="289" t="str">
        <f t="shared" si="42"/>
        <v/>
      </c>
      <c r="X111" s="286"/>
      <c r="Y111" s="289" t="str">
        <f t="shared" si="43"/>
        <v/>
      </c>
    </row>
    <row r="112" spans="1:25" s="163" customFormat="1" ht="15.95" customHeight="1" x14ac:dyDescent="0.15">
      <c r="A112" s="162">
        <v>109</v>
      </c>
      <c r="B112" s="164" t="s">
        <v>464</v>
      </c>
      <c r="C112" s="271">
        <v>2</v>
      </c>
      <c r="D112" s="165" t="s">
        <v>8</v>
      </c>
      <c r="E112" s="296">
        <f t="shared" si="33"/>
        <v>0.75</v>
      </c>
      <c r="F112" s="168">
        <f t="shared" si="34"/>
        <v>92</v>
      </c>
      <c r="G112" s="298">
        <v>0</v>
      </c>
      <c r="H112" s="286"/>
      <c r="I112" s="289" t="str">
        <f t="shared" si="35"/>
        <v/>
      </c>
      <c r="J112" s="286">
        <v>24</v>
      </c>
      <c r="K112" s="289">
        <f t="shared" si="36"/>
        <v>0.75</v>
      </c>
      <c r="L112" s="286"/>
      <c r="M112" s="289" t="str">
        <f t="shared" si="37"/>
        <v/>
      </c>
      <c r="N112" s="286"/>
      <c r="O112" s="289" t="str">
        <f t="shared" si="38"/>
        <v/>
      </c>
      <c r="P112" s="286"/>
      <c r="Q112" s="289" t="str">
        <f t="shared" si="39"/>
        <v/>
      </c>
      <c r="R112" s="286"/>
      <c r="S112" s="289" t="str">
        <f t="shared" si="40"/>
        <v/>
      </c>
      <c r="T112" s="286"/>
      <c r="U112" s="289" t="str">
        <f t="shared" si="41"/>
        <v/>
      </c>
      <c r="V112" s="286"/>
      <c r="W112" s="289" t="str">
        <f t="shared" si="42"/>
        <v/>
      </c>
      <c r="X112" s="286"/>
      <c r="Y112" s="289" t="str">
        <f t="shared" si="43"/>
        <v/>
      </c>
    </row>
    <row r="113" spans="1:25" s="163" customFormat="1" ht="15.95" customHeight="1" x14ac:dyDescent="0.15">
      <c r="A113" s="162">
        <v>110</v>
      </c>
      <c r="B113" s="164" t="s">
        <v>216</v>
      </c>
      <c r="C113" s="271">
        <v>2</v>
      </c>
      <c r="D113" s="165" t="s">
        <v>441</v>
      </c>
      <c r="E113" s="296">
        <f t="shared" si="33"/>
        <v>0.75</v>
      </c>
      <c r="F113" s="168">
        <f t="shared" si="34"/>
        <v>92</v>
      </c>
      <c r="G113" s="298">
        <v>0</v>
      </c>
      <c r="H113" s="286"/>
      <c r="I113" s="289" t="str">
        <f t="shared" si="35"/>
        <v/>
      </c>
      <c r="J113" s="286">
        <v>24</v>
      </c>
      <c r="K113" s="289">
        <f t="shared" si="36"/>
        <v>0.75</v>
      </c>
      <c r="L113" s="286"/>
      <c r="M113" s="289" t="str">
        <f t="shared" si="37"/>
        <v/>
      </c>
      <c r="N113" s="286"/>
      <c r="O113" s="289" t="str">
        <f t="shared" si="38"/>
        <v/>
      </c>
      <c r="P113" s="286"/>
      <c r="Q113" s="289" t="str">
        <f t="shared" si="39"/>
        <v/>
      </c>
      <c r="R113" s="286"/>
      <c r="S113" s="289" t="str">
        <f t="shared" si="40"/>
        <v/>
      </c>
      <c r="T113" s="286"/>
      <c r="U113" s="289" t="str">
        <f t="shared" si="41"/>
        <v/>
      </c>
      <c r="V113" s="286"/>
      <c r="W113" s="289" t="str">
        <f t="shared" si="42"/>
        <v/>
      </c>
      <c r="X113" s="286"/>
      <c r="Y113" s="289" t="str">
        <f t="shared" si="43"/>
        <v/>
      </c>
    </row>
    <row r="114" spans="1:25" s="163" customFormat="1" ht="15.95" customHeight="1" x14ac:dyDescent="0.15">
      <c r="A114" s="162">
        <v>111</v>
      </c>
      <c r="B114" s="164" t="s">
        <v>453</v>
      </c>
      <c r="C114" s="271">
        <v>2</v>
      </c>
      <c r="D114" s="165" t="s">
        <v>441</v>
      </c>
      <c r="E114" s="296">
        <f t="shared" si="33"/>
        <v>0.75</v>
      </c>
      <c r="F114" s="168">
        <f t="shared" si="34"/>
        <v>92</v>
      </c>
      <c r="G114" s="298">
        <v>0</v>
      </c>
      <c r="H114" s="286"/>
      <c r="I114" s="289" t="str">
        <f t="shared" si="35"/>
        <v/>
      </c>
      <c r="J114" s="286">
        <v>24</v>
      </c>
      <c r="K114" s="289">
        <f t="shared" si="36"/>
        <v>0.75</v>
      </c>
      <c r="L114" s="286"/>
      <c r="M114" s="289" t="str">
        <f t="shared" si="37"/>
        <v/>
      </c>
      <c r="N114" s="286"/>
      <c r="O114" s="289" t="str">
        <f t="shared" si="38"/>
        <v/>
      </c>
      <c r="P114" s="286"/>
      <c r="Q114" s="289" t="str">
        <f t="shared" si="39"/>
        <v/>
      </c>
      <c r="R114" s="286"/>
      <c r="S114" s="289" t="str">
        <f t="shared" si="40"/>
        <v/>
      </c>
      <c r="T114" s="286"/>
      <c r="U114" s="289" t="str">
        <f t="shared" si="41"/>
        <v/>
      </c>
      <c r="V114" s="286"/>
      <c r="W114" s="289" t="str">
        <f t="shared" si="42"/>
        <v/>
      </c>
      <c r="X114" s="286"/>
      <c r="Y114" s="289" t="str">
        <f t="shared" si="43"/>
        <v/>
      </c>
    </row>
    <row r="115" spans="1:25" s="163" customFormat="1" ht="15.95" customHeight="1" x14ac:dyDescent="0.15">
      <c r="A115" s="162">
        <v>112</v>
      </c>
      <c r="B115" s="164" t="s">
        <v>448</v>
      </c>
      <c r="C115" s="271">
        <v>2</v>
      </c>
      <c r="D115" s="165" t="s">
        <v>213</v>
      </c>
      <c r="E115" s="296">
        <f t="shared" si="33"/>
        <v>0.75</v>
      </c>
      <c r="F115" s="168">
        <f t="shared" si="34"/>
        <v>92</v>
      </c>
      <c r="G115" s="298">
        <v>0</v>
      </c>
      <c r="H115" s="286"/>
      <c r="I115" s="289" t="str">
        <f t="shared" si="35"/>
        <v/>
      </c>
      <c r="J115" s="286">
        <v>24</v>
      </c>
      <c r="K115" s="289">
        <f t="shared" si="36"/>
        <v>0.75</v>
      </c>
      <c r="L115" s="286"/>
      <c r="M115" s="289" t="str">
        <f t="shared" si="37"/>
        <v/>
      </c>
      <c r="N115" s="286"/>
      <c r="O115" s="289" t="str">
        <f t="shared" si="38"/>
        <v/>
      </c>
      <c r="P115" s="286"/>
      <c r="Q115" s="289" t="str">
        <f t="shared" si="39"/>
        <v/>
      </c>
      <c r="R115" s="286"/>
      <c r="S115" s="289" t="str">
        <f t="shared" si="40"/>
        <v/>
      </c>
      <c r="T115" s="286"/>
      <c r="U115" s="289" t="str">
        <f t="shared" si="41"/>
        <v/>
      </c>
      <c r="V115" s="286"/>
      <c r="W115" s="289" t="str">
        <f t="shared" si="42"/>
        <v/>
      </c>
      <c r="X115" s="286"/>
      <c r="Y115" s="289" t="str">
        <f t="shared" si="43"/>
        <v/>
      </c>
    </row>
    <row r="116" spans="1:25" s="163" customFormat="1" ht="15.95" customHeight="1" x14ac:dyDescent="0.15">
      <c r="A116" s="162">
        <v>113</v>
      </c>
      <c r="B116" s="164" t="s">
        <v>449</v>
      </c>
      <c r="C116" s="271">
        <v>2</v>
      </c>
      <c r="D116" s="165" t="s">
        <v>213</v>
      </c>
      <c r="E116" s="296">
        <f t="shared" si="33"/>
        <v>0.75</v>
      </c>
      <c r="F116" s="168">
        <f t="shared" si="34"/>
        <v>92</v>
      </c>
      <c r="G116" s="298">
        <v>0</v>
      </c>
      <c r="H116" s="286"/>
      <c r="I116" s="289" t="str">
        <f t="shared" si="35"/>
        <v/>
      </c>
      <c r="J116" s="286">
        <v>24</v>
      </c>
      <c r="K116" s="289">
        <f t="shared" si="36"/>
        <v>0.75</v>
      </c>
      <c r="L116" s="286"/>
      <c r="M116" s="289" t="str">
        <f t="shared" si="37"/>
        <v/>
      </c>
      <c r="N116" s="286"/>
      <c r="O116" s="289" t="str">
        <f t="shared" si="38"/>
        <v/>
      </c>
      <c r="P116" s="286"/>
      <c r="Q116" s="289" t="str">
        <f t="shared" si="39"/>
        <v/>
      </c>
      <c r="R116" s="286"/>
      <c r="S116" s="289" t="str">
        <f t="shared" si="40"/>
        <v/>
      </c>
      <c r="T116" s="286"/>
      <c r="U116" s="289" t="str">
        <f t="shared" si="41"/>
        <v/>
      </c>
      <c r="V116" s="286"/>
      <c r="W116" s="289" t="str">
        <f t="shared" si="42"/>
        <v/>
      </c>
      <c r="X116" s="286"/>
      <c r="Y116" s="289" t="str">
        <f t="shared" si="43"/>
        <v/>
      </c>
    </row>
    <row r="117" spans="1:25" s="163" customFormat="1" ht="15.95" customHeight="1" x14ac:dyDescent="0.15">
      <c r="A117" s="162">
        <v>114</v>
      </c>
      <c r="B117" s="164" t="s">
        <v>467</v>
      </c>
      <c r="C117" s="271">
        <v>2</v>
      </c>
      <c r="D117" s="165" t="s">
        <v>118</v>
      </c>
      <c r="E117" s="296">
        <f t="shared" si="33"/>
        <v>0.75</v>
      </c>
      <c r="F117" s="168">
        <f t="shared" si="34"/>
        <v>92</v>
      </c>
      <c r="G117" s="298">
        <v>0</v>
      </c>
      <c r="H117" s="286"/>
      <c r="I117" s="289" t="str">
        <f t="shared" si="35"/>
        <v/>
      </c>
      <c r="J117" s="286">
        <v>24</v>
      </c>
      <c r="K117" s="289">
        <f t="shared" si="36"/>
        <v>0.75</v>
      </c>
      <c r="L117" s="286"/>
      <c r="M117" s="289" t="str">
        <f t="shared" si="37"/>
        <v/>
      </c>
      <c r="N117" s="286"/>
      <c r="O117" s="289" t="str">
        <f t="shared" si="38"/>
        <v/>
      </c>
      <c r="P117" s="286"/>
      <c r="Q117" s="289" t="str">
        <f t="shared" si="39"/>
        <v/>
      </c>
      <c r="R117" s="286"/>
      <c r="S117" s="289" t="str">
        <f t="shared" si="40"/>
        <v/>
      </c>
      <c r="T117" s="286"/>
      <c r="U117" s="289" t="str">
        <f t="shared" si="41"/>
        <v/>
      </c>
      <c r="V117" s="286"/>
      <c r="W117" s="289" t="str">
        <f t="shared" si="42"/>
        <v/>
      </c>
      <c r="X117" s="286"/>
      <c r="Y117" s="289" t="str">
        <f t="shared" si="43"/>
        <v/>
      </c>
    </row>
    <row r="118" spans="1:25" s="163" customFormat="1" ht="15.95" customHeight="1" x14ac:dyDescent="0.15">
      <c r="A118" s="162">
        <v>115</v>
      </c>
      <c r="B118" s="164" t="s">
        <v>459</v>
      </c>
      <c r="C118" s="271">
        <v>1</v>
      </c>
      <c r="D118" s="165" t="s">
        <v>445</v>
      </c>
      <c r="E118" s="296">
        <f t="shared" si="33"/>
        <v>0.75</v>
      </c>
      <c r="F118" s="168">
        <f t="shared" si="34"/>
        <v>92</v>
      </c>
      <c r="G118" s="298">
        <v>0</v>
      </c>
      <c r="H118" s="286"/>
      <c r="I118" s="289" t="str">
        <f t="shared" si="35"/>
        <v/>
      </c>
      <c r="J118" s="286">
        <v>24</v>
      </c>
      <c r="K118" s="289">
        <f t="shared" si="36"/>
        <v>0.75</v>
      </c>
      <c r="L118" s="286"/>
      <c r="M118" s="289" t="str">
        <f t="shared" si="37"/>
        <v/>
      </c>
      <c r="N118" s="286"/>
      <c r="O118" s="289" t="str">
        <f t="shared" si="38"/>
        <v/>
      </c>
      <c r="P118" s="286"/>
      <c r="Q118" s="289" t="str">
        <f t="shared" si="39"/>
        <v/>
      </c>
      <c r="R118" s="286"/>
      <c r="S118" s="289" t="str">
        <f t="shared" si="40"/>
        <v/>
      </c>
      <c r="T118" s="286"/>
      <c r="U118" s="289" t="str">
        <f t="shared" si="41"/>
        <v/>
      </c>
      <c r="V118" s="286"/>
      <c r="W118" s="289" t="str">
        <f t="shared" si="42"/>
        <v/>
      </c>
      <c r="X118" s="286"/>
      <c r="Y118" s="289" t="str">
        <f t="shared" si="43"/>
        <v/>
      </c>
    </row>
    <row r="119" spans="1:25" s="163" customFormat="1" ht="15.95" customHeight="1" x14ac:dyDescent="0.15">
      <c r="A119" s="162">
        <v>116</v>
      </c>
      <c r="B119" s="164" t="s">
        <v>460</v>
      </c>
      <c r="C119" s="271">
        <v>1</v>
      </c>
      <c r="D119" s="165" t="s">
        <v>445</v>
      </c>
      <c r="E119" s="296">
        <f t="shared" si="33"/>
        <v>0.75</v>
      </c>
      <c r="F119" s="168">
        <f t="shared" si="34"/>
        <v>92</v>
      </c>
      <c r="G119" s="298">
        <v>0</v>
      </c>
      <c r="H119" s="286"/>
      <c r="I119" s="289" t="str">
        <f t="shared" si="35"/>
        <v/>
      </c>
      <c r="J119" s="286">
        <v>24</v>
      </c>
      <c r="K119" s="289">
        <f t="shared" si="36"/>
        <v>0.75</v>
      </c>
      <c r="L119" s="286"/>
      <c r="M119" s="289" t="str">
        <f t="shared" si="37"/>
        <v/>
      </c>
      <c r="N119" s="286"/>
      <c r="O119" s="289" t="str">
        <f t="shared" si="38"/>
        <v/>
      </c>
      <c r="P119" s="286"/>
      <c r="Q119" s="289" t="str">
        <f t="shared" si="39"/>
        <v/>
      </c>
      <c r="R119" s="286"/>
      <c r="S119" s="289" t="str">
        <f t="shared" si="40"/>
        <v/>
      </c>
      <c r="T119" s="286"/>
      <c r="U119" s="289" t="str">
        <f t="shared" si="41"/>
        <v/>
      </c>
      <c r="V119" s="286"/>
      <c r="W119" s="289" t="str">
        <f t="shared" si="42"/>
        <v/>
      </c>
      <c r="X119" s="286"/>
      <c r="Y119" s="289" t="str">
        <f t="shared" si="43"/>
        <v/>
      </c>
    </row>
    <row r="120" spans="1:25" s="163" customFormat="1" ht="15.95" customHeight="1" x14ac:dyDescent="0.15">
      <c r="A120" s="162">
        <v>117</v>
      </c>
      <c r="B120" s="164" t="s">
        <v>455</v>
      </c>
      <c r="C120" s="271">
        <v>1</v>
      </c>
      <c r="D120" s="165" t="s">
        <v>83</v>
      </c>
      <c r="E120" s="296">
        <f t="shared" si="33"/>
        <v>0.75</v>
      </c>
      <c r="F120" s="168">
        <f t="shared" si="34"/>
        <v>92</v>
      </c>
      <c r="G120" s="298">
        <v>0</v>
      </c>
      <c r="H120" s="286"/>
      <c r="I120" s="289" t="str">
        <f t="shared" si="35"/>
        <v/>
      </c>
      <c r="J120" s="286">
        <v>24</v>
      </c>
      <c r="K120" s="289">
        <f t="shared" si="36"/>
        <v>0.75</v>
      </c>
      <c r="L120" s="286"/>
      <c r="M120" s="289" t="str">
        <f t="shared" si="37"/>
        <v/>
      </c>
      <c r="N120" s="286"/>
      <c r="O120" s="289" t="str">
        <f t="shared" si="38"/>
        <v/>
      </c>
      <c r="P120" s="286"/>
      <c r="Q120" s="289" t="str">
        <f t="shared" si="39"/>
        <v/>
      </c>
      <c r="R120" s="286"/>
      <c r="S120" s="289" t="str">
        <f t="shared" si="40"/>
        <v/>
      </c>
      <c r="T120" s="286"/>
      <c r="U120" s="289" t="str">
        <f t="shared" si="41"/>
        <v/>
      </c>
      <c r="V120" s="286"/>
      <c r="W120" s="289" t="str">
        <f t="shared" si="42"/>
        <v/>
      </c>
      <c r="X120" s="286"/>
      <c r="Y120" s="289" t="str">
        <f t="shared" si="43"/>
        <v/>
      </c>
    </row>
    <row r="121" spans="1:25" s="163" customFormat="1" ht="15.95" customHeight="1" x14ac:dyDescent="0.15">
      <c r="A121" s="162">
        <v>118</v>
      </c>
      <c r="B121" s="164" t="s">
        <v>122</v>
      </c>
      <c r="C121" s="271">
        <v>3</v>
      </c>
      <c r="D121" s="165" t="s">
        <v>106</v>
      </c>
      <c r="E121" s="296">
        <f t="shared" si="33"/>
        <v>0.25</v>
      </c>
      <c r="F121" s="168">
        <f t="shared" si="34"/>
        <v>118</v>
      </c>
      <c r="G121" s="298">
        <v>0.25</v>
      </c>
      <c r="H121" s="286"/>
      <c r="I121" s="289" t="str">
        <f t="shared" si="35"/>
        <v/>
      </c>
      <c r="J121" s="286"/>
      <c r="K121" s="289" t="str">
        <f t="shared" si="36"/>
        <v/>
      </c>
      <c r="L121" s="286"/>
      <c r="M121" s="289" t="str">
        <f t="shared" si="37"/>
        <v/>
      </c>
      <c r="N121" s="286"/>
      <c r="O121" s="289" t="str">
        <f t="shared" si="38"/>
        <v/>
      </c>
      <c r="P121" s="286"/>
      <c r="Q121" s="289" t="str">
        <f t="shared" si="39"/>
        <v/>
      </c>
      <c r="R121" s="286"/>
      <c r="S121" s="289" t="str">
        <f t="shared" si="40"/>
        <v/>
      </c>
      <c r="T121" s="286"/>
      <c r="U121" s="289" t="str">
        <f t="shared" si="41"/>
        <v/>
      </c>
      <c r="V121" s="286"/>
      <c r="W121" s="289" t="str">
        <f t="shared" si="42"/>
        <v/>
      </c>
      <c r="X121" s="286"/>
      <c r="Y121" s="289" t="str">
        <f t="shared" si="43"/>
        <v/>
      </c>
    </row>
    <row r="122" spans="1:25" s="163" customFormat="1" ht="15.95" customHeight="1" x14ac:dyDescent="0.15">
      <c r="A122" s="162">
        <v>119</v>
      </c>
      <c r="B122" s="164" t="s">
        <v>123</v>
      </c>
      <c r="C122" s="271">
        <v>3</v>
      </c>
      <c r="D122" s="165" t="s">
        <v>30</v>
      </c>
      <c r="E122" s="296">
        <f t="shared" si="33"/>
        <v>0.25</v>
      </c>
      <c r="F122" s="168">
        <f t="shared" si="34"/>
        <v>118</v>
      </c>
      <c r="G122" s="298">
        <v>0.25</v>
      </c>
      <c r="H122" s="286"/>
      <c r="I122" s="289" t="str">
        <f t="shared" si="35"/>
        <v/>
      </c>
      <c r="J122" s="286"/>
      <c r="K122" s="289" t="str">
        <f t="shared" si="36"/>
        <v/>
      </c>
      <c r="L122" s="286"/>
      <c r="M122" s="289" t="str">
        <f t="shared" si="37"/>
        <v/>
      </c>
      <c r="N122" s="286"/>
      <c r="O122" s="289" t="str">
        <f t="shared" si="38"/>
        <v/>
      </c>
      <c r="P122" s="286"/>
      <c r="Q122" s="289" t="str">
        <f t="shared" si="39"/>
        <v/>
      </c>
      <c r="R122" s="286"/>
      <c r="S122" s="289" t="str">
        <f t="shared" si="40"/>
        <v/>
      </c>
      <c r="T122" s="286"/>
      <c r="U122" s="289" t="str">
        <f t="shared" si="41"/>
        <v/>
      </c>
      <c r="V122" s="286"/>
      <c r="W122" s="289" t="str">
        <f t="shared" si="42"/>
        <v/>
      </c>
      <c r="X122" s="286"/>
      <c r="Y122" s="289" t="str">
        <f t="shared" si="43"/>
        <v/>
      </c>
    </row>
    <row r="123" spans="1:25" s="163" customFormat="1" ht="15.95" customHeight="1" x14ac:dyDescent="0.15">
      <c r="A123" s="162">
        <v>120</v>
      </c>
      <c r="B123" s="164" t="s">
        <v>129</v>
      </c>
      <c r="C123" s="271">
        <v>3</v>
      </c>
      <c r="D123" s="165" t="s">
        <v>130</v>
      </c>
      <c r="E123" s="296">
        <f t="shared" si="33"/>
        <v>0.25</v>
      </c>
      <c r="F123" s="168">
        <f t="shared" si="34"/>
        <v>118</v>
      </c>
      <c r="G123" s="298">
        <v>0.25</v>
      </c>
      <c r="H123" s="286"/>
      <c r="I123" s="289" t="str">
        <f t="shared" si="35"/>
        <v/>
      </c>
      <c r="J123" s="286"/>
      <c r="K123" s="289" t="str">
        <f t="shared" si="36"/>
        <v/>
      </c>
      <c r="L123" s="286"/>
      <c r="M123" s="289" t="str">
        <f t="shared" si="37"/>
        <v/>
      </c>
      <c r="N123" s="286"/>
      <c r="O123" s="289" t="str">
        <f t="shared" si="38"/>
        <v/>
      </c>
      <c r="P123" s="286"/>
      <c r="Q123" s="289" t="str">
        <f t="shared" si="39"/>
        <v/>
      </c>
      <c r="R123" s="286"/>
      <c r="S123" s="289" t="str">
        <f t="shared" si="40"/>
        <v/>
      </c>
      <c r="T123" s="286"/>
      <c r="U123" s="289" t="str">
        <f t="shared" si="41"/>
        <v/>
      </c>
      <c r="V123" s="286"/>
      <c r="W123" s="289" t="str">
        <f t="shared" si="42"/>
        <v/>
      </c>
      <c r="X123" s="286"/>
      <c r="Y123" s="289" t="str">
        <f t="shared" si="43"/>
        <v/>
      </c>
    </row>
    <row r="124" spans="1:25" s="163" customFormat="1" ht="15.95" customHeight="1" x14ac:dyDescent="0.15">
      <c r="A124" s="162">
        <v>82</v>
      </c>
      <c r="B124" s="164"/>
      <c r="C124" s="271"/>
      <c r="D124" s="165"/>
      <c r="E124" s="296">
        <f t="shared" ref="E124" si="44">SUM(G124,I124,K124,M124,O124,Q124,S124,U124,W124,Y124)</f>
        <v>0</v>
      </c>
      <c r="F124" s="168">
        <f t="shared" ref="F124" si="45">RANK(E124,$E$4:$E$125,0)</f>
        <v>121</v>
      </c>
      <c r="G124" s="298">
        <v>0</v>
      </c>
      <c r="H124" s="286"/>
      <c r="I124" s="289" t="str">
        <f t="shared" ref="I124" si="46">IF(H124="","",VLOOKUP(H124,H$129:I$144,2))</f>
        <v/>
      </c>
      <c r="J124" s="286"/>
      <c r="K124" s="289" t="str">
        <f t="shared" ref="K124" si="47">IF(J124="","",VLOOKUP(J124,J$129:K$144,2))</f>
        <v/>
      </c>
      <c r="L124" s="286"/>
      <c r="M124" s="289" t="str">
        <f t="shared" ref="M124" si="48">IF(L124="","",VLOOKUP(L124,L$129:M$144,2))</f>
        <v/>
      </c>
      <c r="N124" s="286"/>
      <c r="O124" s="289" t="str">
        <f t="shared" ref="O124" si="49">IF(N124="","",VLOOKUP(N124,N$129:O$144,2))</f>
        <v/>
      </c>
      <c r="P124" s="286"/>
      <c r="Q124" s="289" t="str">
        <f t="shared" ref="Q124" si="50">IF(P124="","",VLOOKUP(P124,P$129:Q$144,2))</f>
        <v/>
      </c>
      <c r="R124" s="286"/>
      <c r="S124" s="289" t="str">
        <f t="shared" ref="S124" si="51">IF(R124="","",VLOOKUP(R124,R$129:S$144,2))</f>
        <v/>
      </c>
      <c r="T124" s="286"/>
      <c r="U124" s="289" t="str">
        <f t="shared" ref="U124" si="52">IF(T124="","",VLOOKUP(T124,T$129:U$143,2))</f>
        <v/>
      </c>
      <c r="V124" s="286"/>
      <c r="W124" s="289" t="str">
        <f t="shared" ref="W124" si="53">IF(V124="","",VLOOKUP(V124,V$129:W$144,2))</f>
        <v/>
      </c>
      <c r="X124" s="286"/>
      <c r="Y124" s="289" t="str">
        <f t="shared" ref="Y124" si="54">IF(X124="","",VLOOKUP(X124,X$129:Y$144,2))</f>
        <v/>
      </c>
    </row>
    <row r="125" spans="1:25" s="163" customFormat="1" ht="15.95" customHeight="1" x14ac:dyDescent="0.15">
      <c r="A125" s="162">
        <v>82</v>
      </c>
      <c r="B125" s="164"/>
      <c r="C125" s="271"/>
      <c r="D125" s="165"/>
      <c r="E125" s="296">
        <f t="shared" ref="E125" si="55">SUM(G125,I125,K125,M125,O125,Q125,S125,U125,W125,Y125)</f>
        <v>0</v>
      </c>
      <c r="F125" s="168">
        <f t="shared" ref="F125" si="56">RANK(E125,$E$4:$E$125,0)</f>
        <v>121</v>
      </c>
      <c r="G125" s="298">
        <v>0</v>
      </c>
      <c r="H125" s="286"/>
      <c r="I125" s="289" t="str">
        <f t="shared" ref="I125" si="57">IF(H125="","",VLOOKUP(H125,H$129:I$144,2))</f>
        <v/>
      </c>
      <c r="J125" s="286"/>
      <c r="K125" s="289" t="str">
        <f t="shared" ref="K125" si="58">IF(J125="","",VLOOKUP(J125,J$129:K$144,2))</f>
        <v/>
      </c>
      <c r="L125" s="286"/>
      <c r="M125" s="289" t="str">
        <f t="shared" ref="M125" si="59">IF(L125="","",VLOOKUP(L125,L$129:M$144,2))</f>
        <v/>
      </c>
      <c r="N125" s="286"/>
      <c r="O125" s="289" t="str">
        <f t="shared" ref="O125" si="60">IF(N125="","",VLOOKUP(N125,N$129:O$144,2))</f>
        <v/>
      </c>
      <c r="P125" s="286"/>
      <c r="Q125" s="289" t="str">
        <f t="shared" ref="Q125" si="61">IF(P125="","",VLOOKUP(P125,P$129:Q$144,2))</f>
        <v/>
      </c>
      <c r="R125" s="286"/>
      <c r="S125" s="289" t="str">
        <f t="shared" ref="S125" si="62">IF(R125="","",VLOOKUP(R125,R$129:S$144,2))</f>
        <v/>
      </c>
      <c r="T125" s="286"/>
      <c r="U125" s="289" t="str">
        <f t="shared" ref="U125" si="63">IF(T125="","",VLOOKUP(T125,T$129:U$143,2))</f>
        <v/>
      </c>
      <c r="V125" s="286"/>
      <c r="W125" s="289" t="str">
        <f t="shared" ref="W125" si="64">IF(V125="","",VLOOKUP(V125,V$129:W$144,2))</f>
        <v/>
      </c>
      <c r="X125" s="286"/>
      <c r="Y125" s="289" t="str">
        <f t="shared" ref="Y125" si="65">IF(X125="","",VLOOKUP(X125,X$129:Y$144,2))</f>
        <v/>
      </c>
    </row>
    <row r="126" spans="1:25" x14ac:dyDescent="0.15">
      <c r="A126" s="114"/>
      <c r="B126" s="113"/>
      <c r="C126" s="135"/>
      <c r="D126" s="113"/>
      <c r="E126" s="136"/>
      <c r="F126" s="21"/>
      <c r="G126" s="134"/>
      <c r="H126" s="84"/>
      <c r="I126" s="83"/>
      <c r="J126" s="84"/>
      <c r="K126" s="83"/>
      <c r="L126" s="84"/>
      <c r="M126" s="83"/>
      <c r="N126" s="84"/>
      <c r="O126" s="83"/>
      <c r="P126" s="84"/>
      <c r="Q126" s="83"/>
      <c r="R126" s="84"/>
      <c r="S126" s="83"/>
      <c r="T126" s="84"/>
      <c r="U126" s="137"/>
      <c r="V126" s="84"/>
      <c r="W126" s="83"/>
      <c r="X126" s="84"/>
      <c r="Y126" s="83"/>
    </row>
    <row r="127" spans="1:25" ht="14.25" thickBot="1" x14ac:dyDescent="0.2"/>
    <row r="128" spans="1:25" ht="72.75" customHeight="1" thickBot="1" x14ac:dyDescent="0.2">
      <c r="H128" s="33" t="str">
        <f>H3</f>
        <v>令和４年度ＩＨ予選</v>
      </c>
      <c r="I128" s="149" t="s">
        <v>7</v>
      </c>
      <c r="J128" s="33" t="str">
        <f>J3</f>
        <v>令和４年度新人大会</v>
      </c>
      <c r="K128" s="149" t="s">
        <v>7</v>
      </c>
      <c r="L128" s="33" t="str">
        <f>L3</f>
        <v>令和４年度強化練習会</v>
      </c>
      <c r="M128" s="149" t="s">
        <v>7</v>
      </c>
      <c r="N128" s="33" t="str">
        <f>N3</f>
        <v>令和４年度全日本JrU18</v>
      </c>
      <c r="O128" s="149" t="s">
        <v>7</v>
      </c>
      <c r="P128" s="33" t="str">
        <f>P3</f>
        <v>令和４年度全日本JrU16</v>
      </c>
      <c r="Q128" s="149" t="s">
        <v>7</v>
      </c>
      <c r="R128" s="33" t="str">
        <f>R3</f>
        <v>令和４年度全日本JrU14</v>
      </c>
      <c r="S128" s="149" t="s">
        <v>7</v>
      </c>
      <c r="T128" s="33" t="str">
        <f>T3</f>
        <v>令和４年度岐阜県中学</v>
      </c>
      <c r="U128" s="149" t="s">
        <v>7</v>
      </c>
      <c r="V128" s="33" t="str">
        <f>V3</f>
        <v>令和４年度東海毎日U18</v>
      </c>
      <c r="W128" s="149" t="s">
        <v>7</v>
      </c>
      <c r="X128" s="33" t="str">
        <f>X3</f>
        <v>令和４年度東海毎日U16</v>
      </c>
      <c r="Y128" s="149" t="s">
        <v>7</v>
      </c>
    </row>
    <row r="129" spans="5:25" x14ac:dyDescent="0.15">
      <c r="H129" s="110">
        <v>1</v>
      </c>
      <c r="I129" s="90">
        <v>16.5</v>
      </c>
      <c r="J129" s="110">
        <v>1</v>
      </c>
      <c r="K129" s="90">
        <v>16.5</v>
      </c>
      <c r="L129" s="110"/>
      <c r="M129" s="90">
        <v>16.5</v>
      </c>
      <c r="N129" s="117"/>
      <c r="O129" s="90">
        <v>16.5</v>
      </c>
      <c r="P129" s="92"/>
      <c r="Q129" s="140">
        <v>16.5</v>
      </c>
      <c r="R129" s="92"/>
      <c r="S129" s="140">
        <v>16.5</v>
      </c>
      <c r="T129" s="92"/>
      <c r="U129" s="90">
        <v>16.5</v>
      </c>
      <c r="V129" s="110"/>
      <c r="W129" s="90">
        <v>16.5</v>
      </c>
      <c r="X129" s="92"/>
      <c r="Y129" s="90">
        <v>16.5</v>
      </c>
    </row>
    <row r="130" spans="5:25" x14ac:dyDescent="0.15">
      <c r="H130" s="74"/>
      <c r="I130" s="98">
        <v>11</v>
      </c>
      <c r="J130" s="74"/>
      <c r="K130" s="98">
        <v>11</v>
      </c>
      <c r="L130" s="74">
        <v>1</v>
      </c>
      <c r="M130" s="98">
        <v>11</v>
      </c>
      <c r="N130" s="118">
        <v>1</v>
      </c>
      <c r="O130" s="98">
        <v>11</v>
      </c>
      <c r="P130" s="93"/>
      <c r="Q130" s="141">
        <v>11</v>
      </c>
      <c r="R130" s="93"/>
      <c r="S130" s="141">
        <v>11</v>
      </c>
      <c r="T130" s="93"/>
      <c r="U130" s="98">
        <v>11</v>
      </c>
      <c r="V130" s="74">
        <v>1</v>
      </c>
      <c r="W130" s="98">
        <v>11</v>
      </c>
      <c r="X130" s="93"/>
      <c r="Y130" s="98">
        <v>11</v>
      </c>
    </row>
    <row r="131" spans="5:25" x14ac:dyDescent="0.15">
      <c r="H131" s="74">
        <v>2</v>
      </c>
      <c r="I131" s="98">
        <v>10.5</v>
      </c>
      <c r="J131" s="74">
        <v>2</v>
      </c>
      <c r="K131" s="98">
        <v>10.5</v>
      </c>
      <c r="L131" s="74"/>
      <c r="M131" s="98">
        <v>10.5</v>
      </c>
      <c r="N131" s="118"/>
      <c r="O131" s="98">
        <v>10.5</v>
      </c>
      <c r="P131" s="93"/>
      <c r="Q131" s="141">
        <v>10.5</v>
      </c>
      <c r="R131" s="93"/>
      <c r="S131" s="141">
        <v>10.5</v>
      </c>
      <c r="T131" s="93"/>
      <c r="U131" s="98">
        <v>10.5</v>
      </c>
      <c r="V131" s="74"/>
      <c r="W131" s="98">
        <v>10.5</v>
      </c>
      <c r="X131" s="93"/>
      <c r="Y131" s="98">
        <v>10.5</v>
      </c>
    </row>
    <row r="132" spans="5:25" x14ac:dyDescent="0.15">
      <c r="H132" s="74">
        <v>3</v>
      </c>
      <c r="I132" s="98">
        <v>8</v>
      </c>
      <c r="J132" s="74">
        <v>3</v>
      </c>
      <c r="K132" s="98">
        <v>8</v>
      </c>
      <c r="L132" s="74"/>
      <c r="M132" s="98">
        <v>8</v>
      </c>
      <c r="N132" s="118"/>
      <c r="O132" s="98">
        <v>8</v>
      </c>
      <c r="P132" s="93"/>
      <c r="Q132" s="141">
        <v>8</v>
      </c>
      <c r="R132" s="93"/>
      <c r="S132" s="141">
        <v>8</v>
      </c>
      <c r="T132" s="93"/>
      <c r="U132" s="98">
        <v>8</v>
      </c>
      <c r="V132" s="74"/>
      <c r="W132" s="98">
        <v>8</v>
      </c>
      <c r="X132" s="93"/>
      <c r="Y132" s="98">
        <v>8</v>
      </c>
    </row>
    <row r="133" spans="5:25" x14ac:dyDescent="0.15">
      <c r="H133" s="74"/>
      <c r="I133" s="98">
        <v>7</v>
      </c>
      <c r="J133" s="74"/>
      <c r="K133" s="98">
        <v>7</v>
      </c>
      <c r="L133" s="74">
        <v>2</v>
      </c>
      <c r="M133" s="98">
        <v>7</v>
      </c>
      <c r="N133" s="118">
        <v>2</v>
      </c>
      <c r="O133" s="98">
        <v>7</v>
      </c>
      <c r="P133" s="93"/>
      <c r="Q133" s="141">
        <v>7</v>
      </c>
      <c r="R133" s="93"/>
      <c r="S133" s="141">
        <v>7</v>
      </c>
      <c r="T133" s="93"/>
      <c r="U133" s="98">
        <v>7</v>
      </c>
      <c r="V133" s="74">
        <v>2</v>
      </c>
      <c r="W133" s="98">
        <v>7</v>
      </c>
      <c r="X133" s="93"/>
      <c r="Y133" s="98">
        <v>7</v>
      </c>
    </row>
    <row r="134" spans="5:25" x14ac:dyDescent="0.15">
      <c r="H134" s="74">
        <v>4</v>
      </c>
      <c r="I134" s="98">
        <v>6</v>
      </c>
      <c r="J134" s="74">
        <v>4</v>
      </c>
      <c r="K134" s="98">
        <v>6</v>
      </c>
      <c r="L134" s="74"/>
      <c r="M134" s="98">
        <v>6</v>
      </c>
      <c r="N134" s="118"/>
      <c r="O134" s="98">
        <v>6</v>
      </c>
      <c r="P134" s="93">
        <v>1</v>
      </c>
      <c r="Q134" s="141">
        <v>6</v>
      </c>
      <c r="R134" s="93"/>
      <c r="S134" s="141">
        <v>6</v>
      </c>
      <c r="T134" s="93"/>
      <c r="U134" s="98">
        <v>6</v>
      </c>
      <c r="V134" s="74"/>
      <c r="W134" s="98">
        <v>6</v>
      </c>
      <c r="X134" s="93">
        <v>1</v>
      </c>
      <c r="Y134" s="98">
        <v>6</v>
      </c>
    </row>
    <row r="135" spans="5:25" x14ac:dyDescent="0.15">
      <c r="H135" s="74"/>
      <c r="I135" s="98">
        <v>5.5</v>
      </c>
      <c r="J135" s="74"/>
      <c r="K135" s="98">
        <v>5.5</v>
      </c>
      <c r="L135" s="74">
        <v>3</v>
      </c>
      <c r="M135" s="98">
        <v>5.5</v>
      </c>
      <c r="N135" s="118">
        <v>3</v>
      </c>
      <c r="O135" s="98">
        <v>5.5</v>
      </c>
      <c r="P135" s="93"/>
      <c r="Q135" s="141">
        <v>5.5</v>
      </c>
      <c r="R135" s="93"/>
      <c r="S135" s="141">
        <v>5.5</v>
      </c>
      <c r="T135" s="93"/>
      <c r="U135" s="98">
        <v>5.5</v>
      </c>
      <c r="V135" s="74">
        <v>3</v>
      </c>
      <c r="W135" s="98">
        <v>5.5</v>
      </c>
      <c r="X135" s="93"/>
      <c r="Y135" s="98">
        <v>5.5</v>
      </c>
    </row>
    <row r="136" spans="5:25" x14ac:dyDescent="0.15">
      <c r="H136" s="74">
        <v>5</v>
      </c>
      <c r="I136" s="98">
        <v>4</v>
      </c>
      <c r="J136" s="74">
        <v>5</v>
      </c>
      <c r="K136" s="98">
        <v>4</v>
      </c>
      <c r="L136" s="74">
        <v>4</v>
      </c>
      <c r="M136" s="98">
        <v>4</v>
      </c>
      <c r="N136" s="118">
        <v>4</v>
      </c>
      <c r="O136" s="98">
        <v>4</v>
      </c>
      <c r="P136" s="93">
        <v>2</v>
      </c>
      <c r="Q136" s="141">
        <v>4</v>
      </c>
      <c r="R136" s="93">
        <v>1</v>
      </c>
      <c r="S136" s="141">
        <v>4</v>
      </c>
      <c r="T136" s="93">
        <v>1</v>
      </c>
      <c r="U136" s="98">
        <v>4</v>
      </c>
      <c r="V136" s="74">
        <v>4</v>
      </c>
      <c r="W136" s="98">
        <v>4</v>
      </c>
      <c r="X136" s="93">
        <v>2</v>
      </c>
      <c r="Y136" s="98">
        <v>4</v>
      </c>
    </row>
    <row r="137" spans="5:25" x14ac:dyDescent="0.15">
      <c r="H137" s="74">
        <v>6</v>
      </c>
      <c r="I137" s="98">
        <v>4</v>
      </c>
      <c r="J137" s="74">
        <v>6</v>
      </c>
      <c r="K137" s="98">
        <v>4</v>
      </c>
      <c r="L137" s="74"/>
      <c r="M137" s="98">
        <v>4</v>
      </c>
      <c r="N137" s="118"/>
      <c r="O137" s="98">
        <v>3.5</v>
      </c>
      <c r="P137" s="93"/>
      <c r="Q137" s="141">
        <v>3.5</v>
      </c>
      <c r="R137" s="93"/>
      <c r="S137" s="141">
        <v>3.5</v>
      </c>
      <c r="T137" s="93"/>
      <c r="U137" s="98">
        <v>3.5</v>
      </c>
      <c r="V137" s="74"/>
      <c r="W137" s="98">
        <v>3.5</v>
      </c>
      <c r="X137" s="93"/>
      <c r="Y137" s="98">
        <v>3.5</v>
      </c>
    </row>
    <row r="138" spans="5:25" x14ac:dyDescent="0.15">
      <c r="H138" s="74">
        <v>7</v>
      </c>
      <c r="I138" s="98">
        <v>4</v>
      </c>
      <c r="J138" s="74">
        <v>7</v>
      </c>
      <c r="K138" s="98">
        <v>4</v>
      </c>
      <c r="L138" s="74"/>
      <c r="M138" s="98">
        <v>4</v>
      </c>
      <c r="N138" s="118">
        <v>5</v>
      </c>
      <c r="O138" s="98">
        <v>3</v>
      </c>
      <c r="P138" s="93">
        <v>3</v>
      </c>
      <c r="Q138" s="141">
        <v>3</v>
      </c>
      <c r="R138" s="93">
        <v>2</v>
      </c>
      <c r="S138" s="141">
        <v>3</v>
      </c>
      <c r="T138" s="93">
        <v>2</v>
      </c>
      <c r="U138" s="98">
        <v>3</v>
      </c>
      <c r="V138" s="74">
        <v>5</v>
      </c>
      <c r="W138" s="98">
        <v>3</v>
      </c>
      <c r="X138" s="93">
        <v>3</v>
      </c>
      <c r="Y138" s="98">
        <v>3</v>
      </c>
    </row>
    <row r="139" spans="5:25" x14ac:dyDescent="0.15">
      <c r="H139" s="74">
        <v>8</v>
      </c>
      <c r="I139" s="98">
        <v>4</v>
      </c>
      <c r="J139" s="74">
        <v>8</v>
      </c>
      <c r="K139" s="98">
        <v>4</v>
      </c>
      <c r="L139" s="74">
        <v>8</v>
      </c>
      <c r="M139" s="98">
        <v>3</v>
      </c>
      <c r="N139" s="118">
        <v>6</v>
      </c>
      <c r="O139" s="98">
        <v>3</v>
      </c>
      <c r="P139" s="93"/>
      <c r="Q139" s="141">
        <v>2.5</v>
      </c>
      <c r="R139" s="93"/>
      <c r="S139" s="141">
        <v>2.5</v>
      </c>
      <c r="T139" s="93"/>
      <c r="U139" s="98">
        <v>2.5</v>
      </c>
      <c r="V139" s="74">
        <v>6</v>
      </c>
      <c r="W139" s="98">
        <v>3</v>
      </c>
      <c r="X139" s="93"/>
      <c r="Y139" s="98">
        <v>2.5</v>
      </c>
    </row>
    <row r="140" spans="5:25" x14ac:dyDescent="0.15">
      <c r="H140" s="74"/>
      <c r="I140" s="98">
        <v>2</v>
      </c>
      <c r="J140" s="74"/>
      <c r="K140" s="98">
        <v>2</v>
      </c>
      <c r="L140" s="74"/>
      <c r="M140" s="98">
        <v>2</v>
      </c>
      <c r="N140" s="118">
        <v>7</v>
      </c>
      <c r="O140" s="98">
        <v>3</v>
      </c>
      <c r="P140" s="93">
        <v>4</v>
      </c>
      <c r="Q140" s="141">
        <v>2</v>
      </c>
      <c r="R140" s="93"/>
      <c r="S140" s="141">
        <v>2</v>
      </c>
      <c r="T140" s="93"/>
      <c r="U140" s="98">
        <v>2</v>
      </c>
      <c r="V140" s="74">
        <v>7</v>
      </c>
      <c r="W140" s="98">
        <v>3</v>
      </c>
      <c r="X140" s="93">
        <v>4</v>
      </c>
      <c r="Y140" s="98">
        <v>2</v>
      </c>
    </row>
    <row r="141" spans="5:25" x14ac:dyDescent="0.15">
      <c r="H141" s="74">
        <v>16</v>
      </c>
      <c r="I141" s="98">
        <v>1.5</v>
      </c>
      <c r="J141" s="74">
        <v>16</v>
      </c>
      <c r="K141" s="98">
        <v>1.5</v>
      </c>
      <c r="L141" s="74">
        <v>16</v>
      </c>
      <c r="M141" s="98">
        <v>1</v>
      </c>
      <c r="N141" s="118">
        <v>8</v>
      </c>
      <c r="O141" s="98">
        <v>3</v>
      </c>
      <c r="P141" s="93"/>
      <c r="Q141" s="141">
        <v>1.5</v>
      </c>
      <c r="R141" s="93">
        <v>3</v>
      </c>
      <c r="S141" s="141">
        <v>1.5</v>
      </c>
      <c r="T141" s="93">
        <v>3</v>
      </c>
      <c r="U141" s="98">
        <v>1.5</v>
      </c>
      <c r="V141" s="74">
        <v>8</v>
      </c>
      <c r="W141" s="98">
        <v>3</v>
      </c>
      <c r="X141" s="93"/>
      <c r="Y141" s="98">
        <v>1.5</v>
      </c>
    </row>
    <row r="142" spans="5:25" x14ac:dyDescent="0.15">
      <c r="H142" s="74">
        <v>24</v>
      </c>
      <c r="I142" s="98">
        <v>0.75</v>
      </c>
      <c r="J142" s="74">
        <v>24</v>
      </c>
      <c r="K142" s="98">
        <v>0.75</v>
      </c>
      <c r="L142" s="74">
        <v>24</v>
      </c>
      <c r="M142" s="98">
        <v>0.5</v>
      </c>
      <c r="N142" s="118">
        <v>16</v>
      </c>
      <c r="O142" s="98">
        <v>1</v>
      </c>
      <c r="P142" s="93">
        <v>8</v>
      </c>
      <c r="Q142" s="141">
        <v>1</v>
      </c>
      <c r="R142" s="93">
        <v>4</v>
      </c>
      <c r="S142" s="141">
        <v>1</v>
      </c>
      <c r="T142" s="93">
        <v>4</v>
      </c>
      <c r="U142" s="98">
        <v>1</v>
      </c>
      <c r="V142" s="74">
        <v>16</v>
      </c>
      <c r="W142" s="98">
        <v>1</v>
      </c>
      <c r="X142" s="93">
        <v>8</v>
      </c>
      <c r="Y142" s="98">
        <v>1</v>
      </c>
    </row>
    <row r="143" spans="5:25" ht="14.25" thickBot="1" x14ac:dyDescent="0.2">
      <c r="H143" s="99"/>
      <c r="I143" s="100">
        <v>0.625</v>
      </c>
      <c r="J143" s="99"/>
      <c r="K143" s="100">
        <v>0.625</v>
      </c>
      <c r="L143" s="99">
        <v>32</v>
      </c>
      <c r="M143" s="100">
        <v>0.5</v>
      </c>
      <c r="N143" s="119"/>
      <c r="O143" s="100">
        <v>0.625</v>
      </c>
      <c r="P143" s="94"/>
      <c r="Q143" s="142">
        <v>0.5</v>
      </c>
      <c r="R143" s="94"/>
      <c r="S143" s="142">
        <v>0.5</v>
      </c>
      <c r="T143" s="94"/>
      <c r="U143" s="100">
        <v>0.5</v>
      </c>
      <c r="V143" s="99"/>
      <c r="W143" s="100">
        <v>0.625</v>
      </c>
      <c r="X143" s="94"/>
      <c r="Y143" s="100">
        <v>0.5</v>
      </c>
    </row>
    <row r="144" spans="5:25" ht="14.25" thickBot="1" x14ac:dyDescent="0.2">
      <c r="E144" s="111"/>
      <c r="F144" s="111"/>
      <c r="H144" s="111"/>
      <c r="I144" s="143"/>
      <c r="J144" s="111"/>
      <c r="K144" s="143"/>
      <c r="L144" s="111"/>
      <c r="M144" s="143"/>
      <c r="N144" s="111"/>
      <c r="O144" s="143"/>
      <c r="P144" s="111"/>
      <c r="Q144" s="143"/>
      <c r="R144" s="111"/>
      <c r="S144" s="143"/>
      <c r="T144" s="111"/>
      <c r="U144" s="143"/>
      <c r="V144" s="120"/>
      <c r="W144" s="143"/>
      <c r="X144" s="120"/>
      <c r="Y144" s="143"/>
    </row>
    <row r="145" spans="5:25" ht="14.25" thickBot="1" x14ac:dyDescent="0.2">
      <c r="E145" s="111"/>
      <c r="F145" s="111"/>
      <c r="G145" s="144"/>
      <c r="H145" s="95" t="s">
        <v>6</v>
      </c>
      <c r="I145" s="96"/>
      <c r="J145" s="95" t="s">
        <v>6</v>
      </c>
      <c r="K145" s="96"/>
      <c r="L145" s="95" t="s">
        <v>6</v>
      </c>
      <c r="M145" s="96"/>
      <c r="N145" s="95" t="s">
        <v>6</v>
      </c>
      <c r="O145" s="96"/>
      <c r="P145" s="95" t="s">
        <v>6</v>
      </c>
      <c r="Q145" s="96"/>
      <c r="R145" s="95" t="s">
        <v>6</v>
      </c>
      <c r="S145" s="96"/>
      <c r="T145" s="95" t="s">
        <v>6</v>
      </c>
      <c r="U145" s="96"/>
      <c r="V145" s="95" t="s">
        <v>6</v>
      </c>
      <c r="W145" s="96"/>
      <c r="X145" s="95" t="s">
        <v>6</v>
      </c>
      <c r="Y145" s="96"/>
    </row>
    <row r="146" spans="5:25" x14ac:dyDescent="0.15">
      <c r="G146" s="145"/>
      <c r="H146" s="73">
        <f t="shared" ref="H146:H155" si="66">COUNTIF(H$4:H$125,$G146)</f>
        <v>0</v>
      </c>
      <c r="I146" s="97"/>
      <c r="J146" s="73">
        <f t="shared" ref="J146:J155" si="67">COUNTIF(J$4:J$125,$G146)</f>
        <v>0</v>
      </c>
      <c r="K146" s="97"/>
      <c r="L146" s="73">
        <f t="shared" ref="L146:L155" si="68">COUNTIF(L$4:L$125,$G146)</f>
        <v>0</v>
      </c>
      <c r="M146" s="97"/>
      <c r="N146" s="73">
        <f t="shared" ref="N146:N155" si="69">COUNTIF(N$4:N$125,$G146)</f>
        <v>0</v>
      </c>
      <c r="O146" s="97"/>
      <c r="P146" s="73">
        <f t="shared" ref="P146:P155" si="70">COUNTIF(P$4:P$125,$G146)</f>
        <v>0</v>
      </c>
      <c r="Q146" s="97"/>
      <c r="R146" s="73">
        <f t="shared" ref="R146:R155" si="71">COUNTIF(R$4:R$125,$G146)</f>
        <v>0</v>
      </c>
      <c r="S146" s="97"/>
      <c r="T146" s="73">
        <f t="shared" ref="T146:T155" si="72">COUNTIF(T$4:T$125,$G146)</f>
        <v>0</v>
      </c>
      <c r="U146" s="97"/>
      <c r="V146" s="73">
        <f t="shared" ref="V146:V155" si="73">COUNTIF(V$4:V$125,$G146)</f>
        <v>0</v>
      </c>
      <c r="W146" s="97"/>
      <c r="X146" s="73">
        <f t="shared" ref="X146:X155" si="74">COUNTIF(X$4:X$125,$G146)</f>
        <v>0</v>
      </c>
      <c r="Y146" s="97"/>
    </row>
    <row r="147" spans="5:25" x14ac:dyDescent="0.15">
      <c r="G147" s="146"/>
      <c r="H147" s="74">
        <f t="shared" si="66"/>
        <v>0</v>
      </c>
      <c r="I147" s="98"/>
      <c r="J147" s="74">
        <f t="shared" si="67"/>
        <v>0</v>
      </c>
      <c r="K147" s="98"/>
      <c r="L147" s="74">
        <f t="shared" si="68"/>
        <v>0</v>
      </c>
      <c r="M147" s="98"/>
      <c r="N147" s="74">
        <f t="shared" si="69"/>
        <v>0</v>
      </c>
      <c r="O147" s="98"/>
      <c r="P147" s="74">
        <f t="shared" si="70"/>
        <v>0</v>
      </c>
      <c r="Q147" s="98"/>
      <c r="R147" s="74">
        <f t="shared" si="71"/>
        <v>0</v>
      </c>
      <c r="S147" s="98"/>
      <c r="T147" s="74">
        <f t="shared" si="72"/>
        <v>0</v>
      </c>
      <c r="U147" s="98"/>
      <c r="V147" s="74">
        <f t="shared" si="73"/>
        <v>0</v>
      </c>
      <c r="W147" s="98"/>
      <c r="X147" s="74">
        <f t="shared" si="74"/>
        <v>0</v>
      </c>
      <c r="Y147" s="98"/>
    </row>
    <row r="148" spans="5:25" x14ac:dyDescent="0.15">
      <c r="G148" s="146"/>
      <c r="H148" s="74">
        <f t="shared" si="66"/>
        <v>0</v>
      </c>
      <c r="I148" s="98"/>
      <c r="J148" s="74">
        <f t="shared" si="67"/>
        <v>0</v>
      </c>
      <c r="K148" s="98"/>
      <c r="L148" s="74">
        <f t="shared" si="68"/>
        <v>0</v>
      </c>
      <c r="M148" s="98"/>
      <c r="N148" s="74">
        <f t="shared" si="69"/>
        <v>0</v>
      </c>
      <c r="O148" s="98"/>
      <c r="P148" s="74">
        <f t="shared" si="70"/>
        <v>0</v>
      </c>
      <c r="Q148" s="98"/>
      <c r="R148" s="74">
        <f t="shared" si="71"/>
        <v>0</v>
      </c>
      <c r="S148" s="98"/>
      <c r="T148" s="74">
        <f t="shared" si="72"/>
        <v>0</v>
      </c>
      <c r="U148" s="98"/>
      <c r="V148" s="74">
        <f t="shared" si="73"/>
        <v>0</v>
      </c>
      <c r="W148" s="98"/>
      <c r="X148" s="74">
        <f t="shared" si="74"/>
        <v>0</v>
      </c>
      <c r="Y148" s="98"/>
    </row>
    <row r="149" spans="5:25" x14ac:dyDescent="0.15">
      <c r="G149" s="146"/>
      <c r="H149" s="74">
        <f t="shared" si="66"/>
        <v>0</v>
      </c>
      <c r="I149" s="98"/>
      <c r="J149" s="74">
        <f t="shared" si="67"/>
        <v>0</v>
      </c>
      <c r="K149" s="98"/>
      <c r="L149" s="74">
        <f t="shared" si="68"/>
        <v>0</v>
      </c>
      <c r="M149" s="98"/>
      <c r="N149" s="74">
        <f t="shared" si="69"/>
        <v>0</v>
      </c>
      <c r="O149" s="98"/>
      <c r="P149" s="74">
        <f t="shared" si="70"/>
        <v>0</v>
      </c>
      <c r="Q149" s="98"/>
      <c r="R149" s="74">
        <f t="shared" si="71"/>
        <v>0</v>
      </c>
      <c r="S149" s="98"/>
      <c r="T149" s="74">
        <f t="shared" si="72"/>
        <v>0</v>
      </c>
      <c r="U149" s="98"/>
      <c r="V149" s="74">
        <f t="shared" si="73"/>
        <v>0</v>
      </c>
      <c r="W149" s="98"/>
      <c r="X149" s="74">
        <f t="shared" si="74"/>
        <v>0</v>
      </c>
      <c r="Y149" s="98"/>
    </row>
    <row r="150" spans="5:25" x14ac:dyDescent="0.15">
      <c r="G150" s="146"/>
      <c r="H150" s="74">
        <f t="shared" si="66"/>
        <v>0</v>
      </c>
      <c r="I150" s="98"/>
      <c r="J150" s="74">
        <f t="shared" si="67"/>
        <v>0</v>
      </c>
      <c r="K150" s="98"/>
      <c r="L150" s="74">
        <f t="shared" si="68"/>
        <v>0</v>
      </c>
      <c r="M150" s="98"/>
      <c r="N150" s="74">
        <f t="shared" si="69"/>
        <v>0</v>
      </c>
      <c r="O150" s="98"/>
      <c r="P150" s="74">
        <f t="shared" si="70"/>
        <v>0</v>
      </c>
      <c r="Q150" s="98"/>
      <c r="R150" s="74">
        <f t="shared" si="71"/>
        <v>0</v>
      </c>
      <c r="S150" s="98"/>
      <c r="T150" s="74">
        <f t="shared" si="72"/>
        <v>0</v>
      </c>
      <c r="U150" s="98"/>
      <c r="V150" s="74">
        <f t="shared" si="73"/>
        <v>0</v>
      </c>
      <c r="W150" s="98"/>
      <c r="X150" s="74">
        <f t="shared" si="74"/>
        <v>0</v>
      </c>
      <c r="Y150" s="98"/>
    </row>
    <row r="151" spans="5:25" x14ac:dyDescent="0.15">
      <c r="G151" s="146"/>
      <c r="H151" s="74">
        <f t="shared" si="66"/>
        <v>0</v>
      </c>
      <c r="I151" s="98"/>
      <c r="J151" s="74">
        <f t="shared" si="67"/>
        <v>0</v>
      </c>
      <c r="K151" s="98"/>
      <c r="L151" s="74">
        <f t="shared" si="68"/>
        <v>0</v>
      </c>
      <c r="M151" s="98"/>
      <c r="N151" s="74">
        <f t="shared" si="69"/>
        <v>0</v>
      </c>
      <c r="O151" s="98"/>
      <c r="P151" s="74">
        <f t="shared" si="70"/>
        <v>0</v>
      </c>
      <c r="Q151" s="98"/>
      <c r="R151" s="74">
        <f t="shared" si="71"/>
        <v>0</v>
      </c>
      <c r="S151" s="98"/>
      <c r="T151" s="74">
        <f t="shared" si="72"/>
        <v>0</v>
      </c>
      <c r="U151" s="98"/>
      <c r="V151" s="74">
        <f t="shared" si="73"/>
        <v>0</v>
      </c>
      <c r="W151" s="98"/>
      <c r="X151" s="74">
        <f t="shared" si="74"/>
        <v>0</v>
      </c>
      <c r="Y151" s="98"/>
    </row>
    <row r="152" spans="5:25" x14ac:dyDescent="0.15">
      <c r="G152" s="146"/>
      <c r="H152" s="74">
        <f t="shared" si="66"/>
        <v>0</v>
      </c>
      <c r="I152" s="98"/>
      <c r="J152" s="74">
        <f t="shared" si="67"/>
        <v>0</v>
      </c>
      <c r="K152" s="98"/>
      <c r="L152" s="74">
        <f t="shared" si="68"/>
        <v>0</v>
      </c>
      <c r="M152" s="98"/>
      <c r="N152" s="74">
        <f t="shared" si="69"/>
        <v>0</v>
      </c>
      <c r="O152" s="98"/>
      <c r="P152" s="74">
        <f t="shared" si="70"/>
        <v>0</v>
      </c>
      <c r="Q152" s="98"/>
      <c r="R152" s="74">
        <f t="shared" si="71"/>
        <v>0</v>
      </c>
      <c r="S152" s="98"/>
      <c r="T152" s="74">
        <f t="shared" si="72"/>
        <v>0</v>
      </c>
      <c r="U152" s="98"/>
      <c r="V152" s="74">
        <f t="shared" si="73"/>
        <v>0</v>
      </c>
      <c r="W152" s="98"/>
      <c r="X152" s="74">
        <f t="shared" si="74"/>
        <v>0</v>
      </c>
      <c r="Y152" s="98"/>
    </row>
    <row r="153" spans="5:25" x14ac:dyDescent="0.15">
      <c r="G153" s="146"/>
      <c r="H153" s="74">
        <f t="shared" si="66"/>
        <v>0</v>
      </c>
      <c r="I153" s="98"/>
      <c r="J153" s="74">
        <f t="shared" si="67"/>
        <v>0</v>
      </c>
      <c r="K153" s="98"/>
      <c r="L153" s="74">
        <f t="shared" si="68"/>
        <v>0</v>
      </c>
      <c r="M153" s="98"/>
      <c r="N153" s="74">
        <f t="shared" si="69"/>
        <v>0</v>
      </c>
      <c r="O153" s="98"/>
      <c r="P153" s="74">
        <f t="shared" si="70"/>
        <v>0</v>
      </c>
      <c r="Q153" s="98"/>
      <c r="R153" s="74">
        <f t="shared" si="71"/>
        <v>0</v>
      </c>
      <c r="S153" s="98"/>
      <c r="T153" s="74">
        <f t="shared" si="72"/>
        <v>0</v>
      </c>
      <c r="U153" s="98"/>
      <c r="V153" s="74">
        <f t="shared" si="73"/>
        <v>0</v>
      </c>
      <c r="W153" s="98"/>
      <c r="X153" s="74">
        <f t="shared" si="74"/>
        <v>0</v>
      </c>
      <c r="Y153" s="98"/>
    </row>
    <row r="154" spans="5:25" x14ac:dyDescent="0.15">
      <c r="G154" s="146"/>
      <c r="H154" s="74">
        <f t="shared" si="66"/>
        <v>0</v>
      </c>
      <c r="I154" s="98"/>
      <c r="J154" s="74">
        <f t="shared" si="67"/>
        <v>0</v>
      </c>
      <c r="K154" s="98"/>
      <c r="L154" s="74">
        <f t="shared" si="68"/>
        <v>0</v>
      </c>
      <c r="M154" s="98"/>
      <c r="N154" s="74">
        <f t="shared" si="69"/>
        <v>0</v>
      </c>
      <c r="O154" s="98"/>
      <c r="P154" s="74">
        <f t="shared" si="70"/>
        <v>0</v>
      </c>
      <c r="Q154" s="98"/>
      <c r="R154" s="74">
        <f t="shared" si="71"/>
        <v>0</v>
      </c>
      <c r="S154" s="98"/>
      <c r="T154" s="74">
        <f t="shared" si="72"/>
        <v>0</v>
      </c>
      <c r="U154" s="98"/>
      <c r="V154" s="74">
        <f t="shared" si="73"/>
        <v>0</v>
      </c>
      <c r="W154" s="98"/>
      <c r="X154" s="74">
        <f t="shared" si="74"/>
        <v>0</v>
      </c>
      <c r="Y154" s="98"/>
    </row>
    <row r="155" spans="5:25" ht="14.25" thickBot="1" x14ac:dyDescent="0.2">
      <c r="G155" s="147"/>
      <c r="H155" s="99">
        <f t="shared" si="66"/>
        <v>0</v>
      </c>
      <c r="I155" s="100"/>
      <c r="J155" s="99">
        <f t="shared" si="67"/>
        <v>0</v>
      </c>
      <c r="K155" s="100"/>
      <c r="L155" s="99">
        <f t="shared" si="68"/>
        <v>0</v>
      </c>
      <c r="M155" s="100"/>
      <c r="N155" s="99">
        <f t="shared" si="69"/>
        <v>0</v>
      </c>
      <c r="O155" s="100"/>
      <c r="P155" s="99">
        <f t="shared" si="70"/>
        <v>0</v>
      </c>
      <c r="Q155" s="100"/>
      <c r="R155" s="99">
        <f t="shared" si="71"/>
        <v>0</v>
      </c>
      <c r="S155" s="100"/>
      <c r="T155" s="99">
        <f t="shared" si="72"/>
        <v>0</v>
      </c>
      <c r="U155" s="100"/>
      <c r="V155" s="99">
        <f t="shared" si="73"/>
        <v>0</v>
      </c>
      <c r="W155" s="100"/>
      <c r="X155" s="99">
        <f t="shared" si="74"/>
        <v>0</v>
      </c>
      <c r="Y155" s="100"/>
    </row>
  </sheetData>
  <autoFilter ref="A3:Y125"/>
  <sortState ref="A4:Y123">
    <sortCondition descending="1" ref="E4:E123"/>
    <sortCondition descending="1" ref="C4:C123"/>
    <sortCondition ref="D4:D123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1" manualBreakCount="1">
    <brk id="71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男子S（2022）</vt:lpstr>
      <vt:lpstr>女子S（2022）</vt:lpstr>
      <vt:lpstr>男子D（2022）</vt:lpstr>
      <vt:lpstr>女子D（2022）</vt:lpstr>
      <vt:lpstr>'女子D（2022）'!Print_Area</vt:lpstr>
      <vt:lpstr>'女子S（2022）'!Print_Area</vt:lpstr>
      <vt:lpstr>'男子D（2022）'!Print_Area</vt:lpstr>
      <vt:lpstr>'男子S（2022）'!Print_Area</vt:lpstr>
      <vt:lpstr>'女子D（2022）'!Print_Titles</vt:lpstr>
      <vt:lpstr>'女子S（2022）'!Print_Titles</vt:lpstr>
      <vt:lpstr>'男子D（2022）'!Print_Titles</vt:lpstr>
      <vt:lpstr>'男子S（2022）'!Print_Titles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高体連テニス部会</cp:lastModifiedBy>
  <cp:lastPrinted>2021-12-09T08:43:09Z</cp:lastPrinted>
  <dcterms:created xsi:type="dcterms:W3CDTF">2017-01-16T01:46:40Z</dcterms:created>
  <dcterms:modified xsi:type="dcterms:W3CDTF">2022-10-11T11:09:32Z</dcterms:modified>
</cp:coreProperties>
</file>