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高体連テニス部会\Desktop\"/>
    </mc:Choice>
  </mc:AlternateContent>
  <bookViews>
    <workbookView xWindow="0" yWindow="0" windowWidth="20490" windowHeight="7770" tabRatio="747"/>
  </bookViews>
  <sheets>
    <sheet name="男子S（2023）" sheetId="26" r:id="rId1"/>
    <sheet name="女子S（2023）" sheetId="27" r:id="rId2"/>
    <sheet name="男子D（2023）" sheetId="28" r:id="rId3"/>
    <sheet name="女子D（2023）" sheetId="29" r:id="rId4"/>
  </sheets>
  <definedNames>
    <definedName name="_xlnm._FilterDatabase" localSheetId="3" hidden="1">'女子D（2023）'!$A$3:$Y$150</definedName>
    <definedName name="_xlnm._FilterDatabase" localSheetId="1" hidden="1">'女子S（2023）'!$A$3:$AC$89</definedName>
    <definedName name="_xlnm._FilterDatabase" localSheetId="2" hidden="1">'男子D（2023）'!$A$3:$Y$135</definedName>
    <definedName name="_xlnm._FilterDatabase" localSheetId="0" hidden="1">'男子S（2023）'!$A$3:$AC$97</definedName>
    <definedName name="_xlnm.Print_Area" localSheetId="3">'女子D（2023）'!$A$1:$Y$95</definedName>
    <definedName name="_xlnm.Print_Area" localSheetId="1">'女子S（2023）'!$A$1:$AC$56</definedName>
    <definedName name="_xlnm.Print_Area" localSheetId="2">'男子D（2023）'!$A$1:$Y$95</definedName>
    <definedName name="_xlnm.Print_Area" localSheetId="0">'男子S（2023）'!$A$1:$AC$74</definedName>
    <definedName name="_xlnm.Print_Titles" localSheetId="3">'女子D（2023）'!$1:$3</definedName>
    <definedName name="_xlnm.Print_Titles" localSheetId="1">'女子S（2023）'!$1:$3</definedName>
    <definedName name="_xlnm.Print_Titles" localSheetId="2">'男子D（2023）'!$1:$3</definedName>
    <definedName name="_xlnm.Print_Titles" localSheetId="0">'男子S（2023）'!$1:$3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28" l="1"/>
  <c r="E24" i="28"/>
  <c r="Y106" i="29"/>
  <c r="W106" i="29"/>
  <c r="U106" i="29"/>
  <c r="S106" i="29"/>
  <c r="Q106" i="29"/>
  <c r="O106" i="29"/>
  <c r="M106" i="29"/>
  <c r="K106" i="29"/>
  <c r="I106" i="29"/>
  <c r="Y105" i="29"/>
  <c r="W105" i="29"/>
  <c r="U105" i="29"/>
  <c r="S105" i="29"/>
  <c r="Q105" i="29"/>
  <c r="O105" i="29"/>
  <c r="M105" i="29"/>
  <c r="K105" i="29"/>
  <c r="I105" i="29"/>
  <c r="Y38" i="29"/>
  <c r="W38" i="29"/>
  <c r="U38" i="29"/>
  <c r="S38" i="29"/>
  <c r="Q38" i="29"/>
  <c r="O38" i="29"/>
  <c r="M38" i="29"/>
  <c r="K38" i="29"/>
  <c r="I38" i="29"/>
  <c r="U46" i="28"/>
  <c r="E46" i="28" s="1"/>
  <c r="U45" i="28"/>
  <c r="E45" i="28" s="1"/>
  <c r="I61" i="27"/>
  <c r="K61" i="27"/>
  <c r="M61" i="27"/>
  <c r="O61" i="27"/>
  <c r="Q61" i="27"/>
  <c r="S61" i="27"/>
  <c r="U61" i="27"/>
  <c r="W61" i="27"/>
  <c r="Y61" i="27"/>
  <c r="AA61" i="27"/>
  <c r="AC61" i="27"/>
  <c r="I62" i="27"/>
  <c r="K62" i="27"/>
  <c r="M62" i="27"/>
  <c r="O62" i="27"/>
  <c r="Q62" i="27"/>
  <c r="S62" i="27"/>
  <c r="U62" i="27"/>
  <c r="W62" i="27"/>
  <c r="Y62" i="27"/>
  <c r="AA62" i="27"/>
  <c r="AC62" i="27"/>
  <c r="I63" i="27"/>
  <c r="K63" i="27"/>
  <c r="M63" i="27"/>
  <c r="O63" i="27"/>
  <c r="Q63" i="27"/>
  <c r="S63" i="27"/>
  <c r="U63" i="27"/>
  <c r="W63" i="27"/>
  <c r="Y63" i="27"/>
  <c r="AA63" i="27"/>
  <c r="AC63" i="27"/>
  <c r="I64" i="27"/>
  <c r="K64" i="27"/>
  <c r="M64" i="27"/>
  <c r="O64" i="27"/>
  <c r="Q64" i="27"/>
  <c r="S64" i="27"/>
  <c r="U64" i="27"/>
  <c r="W64" i="27"/>
  <c r="Y64" i="27"/>
  <c r="AA64" i="27"/>
  <c r="AC64" i="27"/>
  <c r="I65" i="27"/>
  <c r="K65" i="27"/>
  <c r="M65" i="27"/>
  <c r="O65" i="27"/>
  <c r="Q65" i="27"/>
  <c r="S65" i="27"/>
  <c r="U65" i="27"/>
  <c r="W65" i="27"/>
  <c r="Y65" i="27"/>
  <c r="AA65" i="27"/>
  <c r="AC65" i="27"/>
  <c r="I66" i="27"/>
  <c r="K66" i="27"/>
  <c r="M66" i="27"/>
  <c r="O66" i="27"/>
  <c r="Q66" i="27"/>
  <c r="S66" i="27"/>
  <c r="U66" i="27"/>
  <c r="W66" i="27"/>
  <c r="Y66" i="27"/>
  <c r="AA66" i="27"/>
  <c r="AC66" i="27"/>
  <c r="I67" i="27"/>
  <c r="K67" i="27"/>
  <c r="M67" i="27"/>
  <c r="O67" i="27"/>
  <c r="Q67" i="27"/>
  <c r="S67" i="27"/>
  <c r="U67" i="27"/>
  <c r="W67" i="27"/>
  <c r="Y67" i="27"/>
  <c r="AA67" i="27"/>
  <c r="AC67" i="27"/>
  <c r="I68" i="27"/>
  <c r="K68" i="27"/>
  <c r="M68" i="27"/>
  <c r="O68" i="27"/>
  <c r="Q68" i="27"/>
  <c r="S68" i="27"/>
  <c r="U68" i="27"/>
  <c r="W68" i="27"/>
  <c r="Y68" i="27"/>
  <c r="AA68" i="27"/>
  <c r="AC68" i="27"/>
  <c r="I69" i="27"/>
  <c r="K69" i="27"/>
  <c r="M69" i="27"/>
  <c r="O69" i="27"/>
  <c r="Q69" i="27"/>
  <c r="S69" i="27"/>
  <c r="U69" i="27"/>
  <c r="W69" i="27"/>
  <c r="Y69" i="27"/>
  <c r="AA69" i="27"/>
  <c r="AC69" i="27"/>
  <c r="I70" i="27"/>
  <c r="K70" i="27"/>
  <c r="M70" i="27"/>
  <c r="O70" i="27"/>
  <c r="Q70" i="27"/>
  <c r="S70" i="27"/>
  <c r="U70" i="27"/>
  <c r="W70" i="27"/>
  <c r="Y70" i="27"/>
  <c r="AA70" i="27"/>
  <c r="AC70" i="27"/>
  <c r="I71" i="27"/>
  <c r="K71" i="27"/>
  <c r="M71" i="27"/>
  <c r="O71" i="27"/>
  <c r="Q71" i="27"/>
  <c r="S71" i="27"/>
  <c r="U71" i="27"/>
  <c r="W71" i="27"/>
  <c r="Y71" i="27"/>
  <c r="AA71" i="27"/>
  <c r="AC71" i="27"/>
  <c r="I72" i="27"/>
  <c r="K72" i="27"/>
  <c r="M72" i="27"/>
  <c r="O72" i="27"/>
  <c r="Q72" i="27"/>
  <c r="S72" i="27"/>
  <c r="U72" i="27"/>
  <c r="W72" i="27"/>
  <c r="Y72" i="27"/>
  <c r="AA72" i="27"/>
  <c r="AC72" i="27"/>
  <c r="I73" i="27"/>
  <c r="K73" i="27"/>
  <c r="M73" i="27"/>
  <c r="O73" i="27"/>
  <c r="Q73" i="27"/>
  <c r="S73" i="27"/>
  <c r="U73" i="27"/>
  <c r="W73" i="27"/>
  <c r="Y73" i="27"/>
  <c r="AA73" i="27"/>
  <c r="AC73" i="27"/>
  <c r="I74" i="27"/>
  <c r="K74" i="27"/>
  <c r="M74" i="27"/>
  <c r="O74" i="27"/>
  <c r="Q74" i="27"/>
  <c r="S74" i="27"/>
  <c r="U74" i="27"/>
  <c r="W74" i="27"/>
  <c r="Y74" i="27"/>
  <c r="AA74" i="27"/>
  <c r="AC74" i="27"/>
  <c r="I75" i="27"/>
  <c r="K75" i="27"/>
  <c r="M75" i="27"/>
  <c r="O75" i="27"/>
  <c r="Q75" i="27"/>
  <c r="S75" i="27"/>
  <c r="U75" i="27"/>
  <c r="W75" i="27"/>
  <c r="Y75" i="27"/>
  <c r="AA75" i="27"/>
  <c r="AC75" i="27"/>
  <c r="I76" i="27"/>
  <c r="K76" i="27"/>
  <c r="M76" i="27"/>
  <c r="O76" i="27"/>
  <c r="Q76" i="27"/>
  <c r="S76" i="27"/>
  <c r="U76" i="27"/>
  <c r="W76" i="27"/>
  <c r="Y76" i="27"/>
  <c r="AA76" i="27"/>
  <c r="AC76" i="27"/>
  <c r="I77" i="27"/>
  <c r="K77" i="27"/>
  <c r="M77" i="27"/>
  <c r="O77" i="27"/>
  <c r="Q77" i="27"/>
  <c r="S77" i="27"/>
  <c r="U77" i="27"/>
  <c r="W77" i="27"/>
  <c r="Y77" i="27"/>
  <c r="AA77" i="27"/>
  <c r="AC77" i="27"/>
  <c r="I78" i="27"/>
  <c r="K78" i="27"/>
  <c r="M78" i="27"/>
  <c r="O78" i="27"/>
  <c r="Q78" i="27"/>
  <c r="S78" i="27"/>
  <c r="U78" i="27"/>
  <c r="W78" i="27"/>
  <c r="Y78" i="27"/>
  <c r="AA78" i="27"/>
  <c r="AC78" i="27"/>
  <c r="I79" i="27"/>
  <c r="K79" i="27"/>
  <c r="M79" i="27"/>
  <c r="O79" i="27"/>
  <c r="Q79" i="27"/>
  <c r="S79" i="27"/>
  <c r="U79" i="27"/>
  <c r="W79" i="27"/>
  <c r="Y79" i="27"/>
  <c r="AA79" i="27"/>
  <c r="AC79" i="27"/>
  <c r="I80" i="27"/>
  <c r="K80" i="27"/>
  <c r="M80" i="27"/>
  <c r="O80" i="27"/>
  <c r="Q80" i="27"/>
  <c r="S80" i="27"/>
  <c r="U80" i="27"/>
  <c r="W80" i="27"/>
  <c r="Y80" i="27"/>
  <c r="AA80" i="27"/>
  <c r="AC80" i="27"/>
  <c r="I81" i="27"/>
  <c r="K81" i="27"/>
  <c r="M81" i="27"/>
  <c r="O81" i="27"/>
  <c r="Q81" i="27"/>
  <c r="S81" i="27"/>
  <c r="U81" i="27"/>
  <c r="W81" i="27"/>
  <c r="Y81" i="27"/>
  <c r="AA81" i="27"/>
  <c r="AC81" i="27"/>
  <c r="I82" i="27"/>
  <c r="K82" i="27"/>
  <c r="M82" i="27"/>
  <c r="O82" i="27"/>
  <c r="Q82" i="27"/>
  <c r="S82" i="27"/>
  <c r="U82" i="27"/>
  <c r="W82" i="27"/>
  <c r="Y82" i="27"/>
  <c r="AA82" i="27"/>
  <c r="AC82" i="27"/>
  <c r="I83" i="27"/>
  <c r="K83" i="27"/>
  <c r="M83" i="27"/>
  <c r="O83" i="27"/>
  <c r="Q83" i="27"/>
  <c r="S83" i="27"/>
  <c r="U83" i="27"/>
  <c r="W83" i="27"/>
  <c r="Y83" i="27"/>
  <c r="AA83" i="27"/>
  <c r="AC83" i="27"/>
  <c r="I84" i="27"/>
  <c r="K84" i="27"/>
  <c r="M84" i="27"/>
  <c r="O84" i="27"/>
  <c r="Q84" i="27"/>
  <c r="S84" i="27"/>
  <c r="U84" i="27"/>
  <c r="W84" i="27"/>
  <c r="Y84" i="27"/>
  <c r="AA84" i="27"/>
  <c r="AC84" i="27"/>
  <c r="I85" i="27"/>
  <c r="K85" i="27"/>
  <c r="M85" i="27"/>
  <c r="O85" i="27"/>
  <c r="Q85" i="27"/>
  <c r="S85" i="27"/>
  <c r="U85" i="27"/>
  <c r="W85" i="27"/>
  <c r="Y85" i="27"/>
  <c r="AA85" i="27"/>
  <c r="AC85" i="27"/>
  <c r="I86" i="27"/>
  <c r="K86" i="27"/>
  <c r="M86" i="27"/>
  <c r="O86" i="27"/>
  <c r="Q86" i="27"/>
  <c r="S86" i="27"/>
  <c r="U86" i="27"/>
  <c r="W86" i="27"/>
  <c r="Y86" i="27"/>
  <c r="AA86" i="27"/>
  <c r="AC86" i="27"/>
  <c r="I87" i="27"/>
  <c r="K87" i="27"/>
  <c r="M87" i="27"/>
  <c r="O87" i="27"/>
  <c r="Q87" i="27"/>
  <c r="S87" i="27"/>
  <c r="U87" i="27"/>
  <c r="W87" i="27"/>
  <c r="Y87" i="27"/>
  <c r="AA87" i="27"/>
  <c r="AC87" i="27"/>
  <c r="I88" i="27"/>
  <c r="K88" i="27"/>
  <c r="M88" i="27"/>
  <c r="O88" i="27"/>
  <c r="Q88" i="27"/>
  <c r="S88" i="27"/>
  <c r="U88" i="27"/>
  <c r="W88" i="27"/>
  <c r="Y88" i="27"/>
  <c r="AA88" i="27"/>
  <c r="AC88" i="27"/>
  <c r="I89" i="27"/>
  <c r="K89" i="27"/>
  <c r="M89" i="27"/>
  <c r="O89" i="27"/>
  <c r="Q89" i="27"/>
  <c r="S89" i="27"/>
  <c r="U89" i="27"/>
  <c r="W89" i="27"/>
  <c r="Y89" i="27"/>
  <c r="AA89" i="27"/>
  <c r="AC89" i="27"/>
  <c r="I52" i="26"/>
  <c r="K52" i="26"/>
  <c r="M52" i="26"/>
  <c r="O52" i="26"/>
  <c r="Q52" i="26"/>
  <c r="S52" i="26"/>
  <c r="U52" i="26"/>
  <c r="W52" i="26"/>
  <c r="Y52" i="26"/>
  <c r="AA52" i="26"/>
  <c r="AC52" i="26"/>
  <c r="I53" i="26"/>
  <c r="K53" i="26"/>
  <c r="M53" i="26"/>
  <c r="O53" i="26"/>
  <c r="Q53" i="26"/>
  <c r="S53" i="26"/>
  <c r="U53" i="26"/>
  <c r="W53" i="26"/>
  <c r="Y53" i="26"/>
  <c r="AA53" i="26"/>
  <c r="AC53" i="26"/>
  <c r="I54" i="26"/>
  <c r="K54" i="26"/>
  <c r="M54" i="26"/>
  <c r="O54" i="26"/>
  <c r="Q54" i="26"/>
  <c r="S54" i="26"/>
  <c r="U54" i="26"/>
  <c r="W54" i="26"/>
  <c r="Y54" i="26"/>
  <c r="AA54" i="26"/>
  <c r="AC54" i="26"/>
  <c r="I11" i="26"/>
  <c r="K11" i="26"/>
  <c r="M11" i="26"/>
  <c r="O11" i="26"/>
  <c r="Q11" i="26"/>
  <c r="S11" i="26"/>
  <c r="U11" i="26"/>
  <c r="W11" i="26"/>
  <c r="Y11" i="26"/>
  <c r="AA11" i="26"/>
  <c r="AC11" i="26"/>
  <c r="I15" i="26"/>
  <c r="K15" i="26"/>
  <c r="M15" i="26"/>
  <c r="O15" i="26"/>
  <c r="Q15" i="26"/>
  <c r="S15" i="26"/>
  <c r="U15" i="26"/>
  <c r="W15" i="26"/>
  <c r="Y15" i="26"/>
  <c r="AA15" i="26"/>
  <c r="AC15" i="26"/>
  <c r="I45" i="26"/>
  <c r="K45" i="26"/>
  <c r="M45" i="26"/>
  <c r="O45" i="26"/>
  <c r="Q45" i="26"/>
  <c r="S45" i="26"/>
  <c r="U45" i="26"/>
  <c r="W45" i="26"/>
  <c r="Y45" i="26"/>
  <c r="AA45" i="26"/>
  <c r="AC45" i="26"/>
  <c r="I79" i="26"/>
  <c r="K79" i="26"/>
  <c r="M79" i="26"/>
  <c r="O79" i="26"/>
  <c r="Q79" i="26"/>
  <c r="S79" i="26"/>
  <c r="U79" i="26"/>
  <c r="W79" i="26"/>
  <c r="Y79" i="26"/>
  <c r="AA79" i="26"/>
  <c r="AC79" i="26"/>
  <c r="I80" i="26"/>
  <c r="K80" i="26"/>
  <c r="M80" i="26"/>
  <c r="O80" i="26"/>
  <c r="Q80" i="26"/>
  <c r="S80" i="26"/>
  <c r="U80" i="26"/>
  <c r="W80" i="26"/>
  <c r="Y80" i="26"/>
  <c r="AA80" i="26"/>
  <c r="AC80" i="26"/>
  <c r="I81" i="26"/>
  <c r="K81" i="26"/>
  <c r="M81" i="26"/>
  <c r="O81" i="26"/>
  <c r="Q81" i="26"/>
  <c r="S81" i="26"/>
  <c r="U81" i="26"/>
  <c r="W81" i="26"/>
  <c r="Y81" i="26"/>
  <c r="AA81" i="26"/>
  <c r="AC81" i="26"/>
  <c r="I82" i="26"/>
  <c r="K82" i="26"/>
  <c r="M82" i="26"/>
  <c r="O82" i="26"/>
  <c r="Q82" i="26"/>
  <c r="S82" i="26"/>
  <c r="U82" i="26"/>
  <c r="W82" i="26"/>
  <c r="Y82" i="26"/>
  <c r="AA82" i="26"/>
  <c r="AC82" i="26"/>
  <c r="I83" i="26"/>
  <c r="K83" i="26"/>
  <c r="M83" i="26"/>
  <c r="O83" i="26"/>
  <c r="Q83" i="26"/>
  <c r="S83" i="26"/>
  <c r="U83" i="26"/>
  <c r="W83" i="26"/>
  <c r="Y83" i="26"/>
  <c r="AA83" i="26"/>
  <c r="AC83" i="26"/>
  <c r="I84" i="26"/>
  <c r="K84" i="26"/>
  <c r="M84" i="26"/>
  <c r="O84" i="26"/>
  <c r="Q84" i="26"/>
  <c r="S84" i="26"/>
  <c r="U84" i="26"/>
  <c r="W84" i="26"/>
  <c r="Y84" i="26"/>
  <c r="AA84" i="26"/>
  <c r="AC84" i="26"/>
  <c r="I85" i="26"/>
  <c r="K85" i="26"/>
  <c r="M85" i="26"/>
  <c r="O85" i="26"/>
  <c r="Q85" i="26"/>
  <c r="S85" i="26"/>
  <c r="U85" i="26"/>
  <c r="W85" i="26"/>
  <c r="Y85" i="26"/>
  <c r="AA85" i="26"/>
  <c r="AC85" i="26"/>
  <c r="I86" i="26"/>
  <c r="K86" i="26"/>
  <c r="M86" i="26"/>
  <c r="O86" i="26"/>
  <c r="Q86" i="26"/>
  <c r="S86" i="26"/>
  <c r="U86" i="26"/>
  <c r="W86" i="26"/>
  <c r="Y86" i="26"/>
  <c r="AA86" i="26"/>
  <c r="AC86" i="26"/>
  <c r="I87" i="26"/>
  <c r="K87" i="26"/>
  <c r="M87" i="26"/>
  <c r="O87" i="26"/>
  <c r="Q87" i="26"/>
  <c r="S87" i="26"/>
  <c r="U87" i="26"/>
  <c r="W87" i="26"/>
  <c r="Y87" i="26"/>
  <c r="AA87" i="26"/>
  <c r="AC87" i="26"/>
  <c r="I88" i="26"/>
  <c r="K88" i="26"/>
  <c r="M88" i="26"/>
  <c r="O88" i="26"/>
  <c r="Q88" i="26"/>
  <c r="S88" i="26"/>
  <c r="U88" i="26"/>
  <c r="W88" i="26"/>
  <c r="Y88" i="26"/>
  <c r="AA88" i="26"/>
  <c r="AC88" i="26"/>
  <c r="I89" i="26"/>
  <c r="K89" i="26"/>
  <c r="M89" i="26"/>
  <c r="O89" i="26"/>
  <c r="Q89" i="26"/>
  <c r="S89" i="26"/>
  <c r="U89" i="26"/>
  <c r="W89" i="26"/>
  <c r="Y89" i="26"/>
  <c r="AA89" i="26"/>
  <c r="AC89" i="26"/>
  <c r="I90" i="26"/>
  <c r="K90" i="26"/>
  <c r="M90" i="26"/>
  <c r="O90" i="26"/>
  <c r="Q90" i="26"/>
  <c r="S90" i="26"/>
  <c r="U90" i="26"/>
  <c r="W90" i="26"/>
  <c r="Y90" i="26"/>
  <c r="AA90" i="26"/>
  <c r="AC90" i="26"/>
  <c r="I91" i="26"/>
  <c r="K91" i="26"/>
  <c r="M91" i="26"/>
  <c r="O91" i="26"/>
  <c r="Q91" i="26"/>
  <c r="S91" i="26"/>
  <c r="U91" i="26"/>
  <c r="W91" i="26"/>
  <c r="Y91" i="26"/>
  <c r="AA91" i="26"/>
  <c r="AC91" i="26"/>
  <c r="I92" i="26"/>
  <c r="K92" i="26"/>
  <c r="M92" i="26"/>
  <c r="O92" i="26"/>
  <c r="Q92" i="26"/>
  <c r="S92" i="26"/>
  <c r="U92" i="26"/>
  <c r="W92" i="26"/>
  <c r="Y92" i="26"/>
  <c r="AA92" i="26"/>
  <c r="AC92" i="26"/>
  <c r="I93" i="26"/>
  <c r="K93" i="26"/>
  <c r="M93" i="26"/>
  <c r="O93" i="26"/>
  <c r="Q93" i="26"/>
  <c r="S93" i="26"/>
  <c r="U93" i="26"/>
  <c r="W93" i="26"/>
  <c r="Y93" i="26"/>
  <c r="AA93" i="26"/>
  <c r="AC93" i="26"/>
  <c r="I94" i="26"/>
  <c r="K94" i="26"/>
  <c r="M94" i="26"/>
  <c r="O94" i="26"/>
  <c r="Q94" i="26"/>
  <c r="S94" i="26"/>
  <c r="U94" i="26"/>
  <c r="W94" i="26"/>
  <c r="Y94" i="26"/>
  <c r="AA94" i="26"/>
  <c r="AC94" i="26"/>
  <c r="I95" i="26"/>
  <c r="K95" i="26"/>
  <c r="M95" i="26"/>
  <c r="O95" i="26"/>
  <c r="Q95" i="26"/>
  <c r="S95" i="26"/>
  <c r="U95" i="26"/>
  <c r="W95" i="26"/>
  <c r="Y95" i="26"/>
  <c r="AA95" i="26"/>
  <c r="AC95" i="26"/>
  <c r="I96" i="26"/>
  <c r="K96" i="26"/>
  <c r="M96" i="26"/>
  <c r="O96" i="26"/>
  <c r="Q96" i="26"/>
  <c r="S96" i="26"/>
  <c r="U96" i="26"/>
  <c r="W96" i="26"/>
  <c r="Y96" i="26"/>
  <c r="AA96" i="26"/>
  <c r="AC96" i="26"/>
  <c r="I4" i="26"/>
  <c r="K4" i="26"/>
  <c r="M4" i="26"/>
  <c r="O4" i="26"/>
  <c r="Q4" i="26"/>
  <c r="S4" i="26"/>
  <c r="U4" i="26"/>
  <c r="W4" i="26"/>
  <c r="Y4" i="26"/>
  <c r="AA4" i="26"/>
  <c r="AC4" i="26"/>
  <c r="I5" i="26"/>
  <c r="K5" i="26"/>
  <c r="M5" i="26"/>
  <c r="O5" i="26"/>
  <c r="Q5" i="26"/>
  <c r="S5" i="26"/>
  <c r="U5" i="26"/>
  <c r="W5" i="26"/>
  <c r="Y5" i="26"/>
  <c r="AA5" i="26"/>
  <c r="AC5" i="26"/>
  <c r="I68" i="29"/>
  <c r="K68" i="29"/>
  <c r="M68" i="29"/>
  <c r="O68" i="29"/>
  <c r="Q68" i="29"/>
  <c r="S68" i="29"/>
  <c r="U68" i="29"/>
  <c r="W68" i="29"/>
  <c r="Y68" i="29"/>
  <c r="I83" i="29"/>
  <c r="K83" i="29"/>
  <c r="M83" i="29"/>
  <c r="O83" i="29"/>
  <c r="Q83" i="29"/>
  <c r="S83" i="29"/>
  <c r="U83" i="29"/>
  <c r="W83" i="29"/>
  <c r="Y83" i="29"/>
  <c r="I84" i="29"/>
  <c r="K84" i="29"/>
  <c r="M84" i="29"/>
  <c r="O84" i="29"/>
  <c r="Q84" i="29"/>
  <c r="S84" i="29"/>
  <c r="U84" i="29"/>
  <c r="W84" i="29"/>
  <c r="Y84" i="29"/>
  <c r="I89" i="29"/>
  <c r="K89" i="29"/>
  <c r="M89" i="29"/>
  <c r="O89" i="29"/>
  <c r="Q89" i="29"/>
  <c r="S89" i="29"/>
  <c r="U89" i="29"/>
  <c r="W89" i="29"/>
  <c r="Y89" i="29"/>
  <c r="I90" i="29"/>
  <c r="K90" i="29"/>
  <c r="M90" i="29"/>
  <c r="O90" i="29"/>
  <c r="Q90" i="29"/>
  <c r="S90" i="29"/>
  <c r="U90" i="29"/>
  <c r="W90" i="29"/>
  <c r="Y90" i="29"/>
  <c r="I87" i="29"/>
  <c r="K87" i="29"/>
  <c r="M87" i="29"/>
  <c r="O87" i="29"/>
  <c r="Q87" i="29"/>
  <c r="S87" i="29"/>
  <c r="U87" i="29"/>
  <c r="W87" i="29"/>
  <c r="Y87" i="29"/>
  <c r="I88" i="29"/>
  <c r="K88" i="29"/>
  <c r="M88" i="29"/>
  <c r="O88" i="29"/>
  <c r="Q88" i="29"/>
  <c r="S88" i="29"/>
  <c r="U88" i="29"/>
  <c r="W88" i="29"/>
  <c r="Y88" i="29"/>
  <c r="I33" i="29"/>
  <c r="K33" i="29"/>
  <c r="M33" i="29"/>
  <c r="O33" i="29"/>
  <c r="Q33" i="29"/>
  <c r="S33" i="29"/>
  <c r="U33" i="29"/>
  <c r="W33" i="29"/>
  <c r="Y33" i="29"/>
  <c r="I34" i="29"/>
  <c r="K34" i="29"/>
  <c r="M34" i="29"/>
  <c r="O34" i="29"/>
  <c r="Q34" i="29"/>
  <c r="S34" i="29"/>
  <c r="U34" i="29"/>
  <c r="W34" i="29"/>
  <c r="Y34" i="29"/>
  <c r="I85" i="29"/>
  <c r="K85" i="29"/>
  <c r="M85" i="29"/>
  <c r="O85" i="29"/>
  <c r="Q85" i="29"/>
  <c r="S85" i="29"/>
  <c r="U85" i="29"/>
  <c r="W85" i="29"/>
  <c r="Y85" i="29"/>
  <c r="I86" i="29"/>
  <c r="K86" i="29"/>
  <c r="M86" i="29"/>
  <c r="O86" i="29"/>
  <c r="Q86" i="29"/>
  <c r="S86" i="29"/>
  <c r="U86" i="29"/>
  <c r="W86" i="29"/>
  <c r="Y86" i="29"/>
  <c r="I73" i="29"/>
  <c r="K73" i="29"/>
  <c r="M73" i="29"/>
  <c r="O73" i="29"/>
  <c r="Q73" i="29"/>
  <c r="S73" i="29"/>
  <c r="U73" i="29"/>
  <c r="W73" i="29"/>
  <c r="Y73" i="29"/>
  <c r="I75" i="29"/>
  <c r="K75" i="29"/>
  <c r="M75" i="29"/>
  <c r="O75" i="29"/>
  <c r="Q75" i="29"/>
  <c r="S75" i="29"/>
  <c r="U75" i="29"/>
  <c r="W75" i="29"/>
  <c r="Y75" i="29"/>
  <c r="I91" i="29"/>
  <c r="K91" i="29"/>
  <c r="M91" i="29"/>
  <c r="O91" i="29"/>
  <c r="Q91" i="29"/>
  <c r="S91" i="29"/>
  <c r="U91" i="29"/>
  <c r="W91" i="29"/>
  <c r="Y91" i="29"/>
  <c r="I94" i="29"/>
  <c r="K94" i="29"/>
  <c r="M94" i="29"/>
  <c r="O94" i="29"/>
  <c r="Q94" i="29"/>
  <c r="S94" i="29"/>
  <c r="U94" i="29"/>
  <c r="W94" i="29"/>
  <c r="Y94" i="29"/>
  <c r="I92" i="29"/>
  <c r="K92" i="29"/>
  <c r="M92" i="29"/>
  <c r="O92" i="29"/>
  <c r="Q92" i="29"/>
  <c r="S92" i="29"/>
  <c r="U92" i="29"/>
  <c r="W92" i="29"/>
  <c r="Y92" i="29"/>
  <c r="I93" i="29"/>
  <c r="K93" i="29"/>
  <c r="M93" i="29"/>
  <c r="O93" i="29"/>
  <c r="Q93" i="29"/>
  <c r="S93" i="29"/>
  <c r="U93" i="29"/>
  <c r="W93" i="29"/>
  <c r="Y93" i="29"/>
  <c r="I95" i="29"/>
  <c r="K95" i="29"/>
  <c r="M95" i="29"/>
  <c r="O95" i="29"/>
  <c r="Q95" i="29"/>
  <c r="S95" i="29"/>
  <c r="U95" i="29"/>
  <c r="W95" i="29"/>
  <c r="Y95" i="29"/>
  <c r="I82" i="29"/>
  <c r="K82" i="29"/>
  <c r="M82" i="29"/>
  <c r="O82" i="29"/>
  <c r="Q82" i="29"/>
  <c r="S82" i="29"/>
  <c r="U82" i="29"/>
  <c r="W82" i="29"/>
  <c r="Y82" i="29"/>
  <c r="I94" i="28"/>
  <c r="K94" i="28"/>
  <c r="M94" i="28"/>
  <c r="O94" i="28"/>
  <c r="Q94" i="28"/>
  <c r="S94" i="28"/>
  <c r="U94" i="28"/>
  <c r="W94" i="28"/>
  <c r="Y94" i="28"/>
  <c r="I92" i="28"/>
  <c r="K92" i="28"/>
  <c r="M92" i="28"/>
  <c r="O92" i="28"/>
  <c r="Q92" i="28"/>
  <c r="S92" i="28"/>
  <c r="U92" i="28"/>
  <c r="W92" i="28"/>
  <c r="Y92" i="28"/>
  <c r="I90" i="28"/>
  <c r="K90" i="28"/>
  <c r="M90" i="28"/>
  <c r="O90" i="28"/>
  <c r="Q90" i="28"/>
  <c r="S90" i="28"/>
  <c r="U90" i="28"/>
  <c r="W90" i="28"/>
  <c r="Y90" i="28"/>
  <c r="I91" i="28"/>
  <c r="K91" i="28"/>
  <c r="M91" i="28"/>
  <c r="O91" i="28"/>
  <c r="Q91" i="28"/>
  <c r="S91" i="28"/>
  <c r="U91" i="28"/>
  <c r="W91" i="28"/>
  <c r="Y91" i="28"/>
  <c r="I79" i="28"/>
  <c r="K79" i="28"/>
  <c r="M79" i="28"/>
  <c r="O79" i="28"/>
  <c r="Q79" i="28"/>
  <c r="S79" i="28"/>
  <c r="U79" i="28"/>
  <c r="W79" i="28"/>
  <c r="Y79" i="28"/>
  <c r="I80" i="28"/>
  <c r="K80" i="28"/>
  <c r="M80" i="28"/>
  <c r="O80" i="28"/>
  <c r="Q80" i="28"/>
  <c r="S80" i="28"/>
  <c r="U80" i="28"/>
  <c r="W80" i="28"/>
  <c r="Y80" i="28"/>
  <c r="I73" i="28"/>
  <c r="K73" i="28"/>
  <c r="M73" i="28"/>
  <c r="O73" i="28"/>
  <c r="Q73" i="28"/>
  <c r="S73" i="28"/>
  <c r="U73" i="28"/>
  <c r="W73" i="28"/>
  <c r="Y73" i="28"/>
  <c r="I95" i="28"/>
  <c r="K95" i="28"/>
  <c r="M95" i="28"/>
  <c r="O95" i="28"/>
  <c r="Q95" i="28"/>
  <c r="S95" i="28"/>
  <c r="U95" i="28"/>
  <c r="W95" i="28"/>
  <c r="Y95" i="28"/>
  <c r="I93" i="28"/>
  <c r="K93" i="28"/>
  <c r="M93" i="28"/>
  <c r="O93" i="28"/>
  <c r="Q93" i="28"/>
  <c r="S93" i="28"/>
  <c r="U93" i="28"/>
  <c r="W93" i="28"/>
  <c r="Y93" i="28"/>
  <c r="I87" i="28"/>
  <c r="K87" i="28"/>
  <c r="M87" i="28"/>
  <c r="O87" i="28"/>
  <c r="Q87" i="28"/>
  <c r="S87" i="28"/>
  <c r="U87" i="28"/>
  <c r="W87" i="28"/>
  <c r="Y87" i="28"/>
  <c r="I74" i="28"/>
  <c r="K74" i="28"/>
  <c r="M74" i="28"/>
  <c r="O74" i="28"/>
  <c r="Q74" i="28"/>
  <c r="S74" i="28"/>
  <c r="U74" i="28"/>
  <c r="W74" i="28"/>
  <c r="Y74" i="28"/>
  <c r="I75" i="28"/>
  <c r="K75" i="28"/>
  <c r="M75" i="28"/>
  <c r="O75" i="28"/>
  <c r="Q75" i="28"/>
  <c r="S75" i="28"/>
  <c r="U75" i="28"/>
  <c r="W75" i="28"/>
  <c r="Y75" i="28"/>
  <c r="I88" i="28"/>
  <c r="K88" i="28"/>
  <c r="M88" i="28"/>
  <c r="O88" i="28"/>
  <c r="Q88" i="28"/>
  <c r="S88" i="28"/>
  <c r="U88" i="28"/>
  <c r="W88" i="28"/>
  <c r="Y88" i="28"/>
  <c r="I89" i="28"/>
  <c r="K89" i="28"/>
  <c r="M89" i="28"/>
  <c r="O89" i="28"/>
  <c r="Q89" i="28"/>
  <c r="S89" i="28"/>
  <c r="U89" i="28"/>
  <c r="W89" i="28"/>
  <c r="Y89" i="28"/>
  <c r="I58" i="28"/>
  <c r="K58" i="28"/>
  <c r="M58" i="28"/>
  <c r="O58" i="28"/>
  <c r="Q58" i="28"/>
  <c r="S58" i="28"/>
  <c r="U58" i="28"/>
  <c r="W58" i="28"/>
  <c r="Y58" i="28"/>
  <c r="I85" i="28"/>
  <c r="K85" i="28"/>
  <c r="M85" i="28"/>
  <c r="O85" i="28"/>
  <c r="Q85" i="28"/>
  <c r="S85" i="28"/>
  <c r="U85" i="28"/>
  <c r="W85" i="28"/>
  <c r="Y85" i="28"/>
  <c r="I86" i="28"/>
  <c r="K86" i="28"/>
  <c r="M86" i="28"/>
  <c r="O86" i="28"/>
  <c r="Q86" i="28"/>
  <c r="S86" i="28"/>
  <c r="U86" i="28"/>
  <c r="W86" i="28"/>
  <c r="Y86" i="28"/>
  <c r="I69" i="28"/>
  <c r="K69" i="28"/>
  <c r="M69" i="28"/>
  <c r="O69" i="28"/>
  <c r="Q69" i="28"/>
  <c r="S69" i="28"/>
  <c r="U69" i="28"/>
  <c r="W69" i="28"/>
  <c r="Y69" i="28"/>
  <c r="I77" i="28"/>
  <c r="K77" i="28"/>
  <c r="M77" i="28"/>
  <c r="O77" i="28"/>
  <c r="Q77" i="28"/>
  <c r="S77" i="28"/>
  <c r="U77" i="28"/>
  <c r="W77" i="28"/>
  <c r="Y77" i="28"/>
  <c r="I78" i="28"/>
  <c r="K78" i="28"/>
  <c r="M78" i="28"/>
  <c r="O78" i="28"/>
  <c r="Q78" i="28"/>
  <c r="S78" i="28"/>
  <c r="U78" i="28"/>
  <c r="W78" i="28"/>
  <c r="Y78" i="28"/>
  <c r="I57" i="28"/>
  <c r="K57" i="28"/>
  <c r="M57" i="28"/>
  <c r="O57" i="28"/>
  <c r="Q57" i="28"/>
  <c r="S57" i="28"/>
  <c r="U57" i="28"/>
  <c r="W57" i="28"/>
  <c r="Y57" i="28"/>
  <c r="Y51" i="26"/>
  <c r="I69" i="26"/>
  <c r="K69" i="26"/>
  <c r="M69" i="26"/>
  <c r="O69" i="26"/>
  <c r="Q69" i="26"/>
  <c r="S69" i="26"/>
  <c r="U69" i="26"/>
  <c r="W69" i="26"/>
  <c r="Y69" i="26"/>
  <c r="AA69" i="26"/>
  <c r="AC69" i="26"/>
  <c r="I63" i="26"/>
  <c r="K63" i="26"/>
  <c r="M63" i="26"/>
  <c r="O63" i="26"/>
  <c r="Q63" i="26"/>
  <c r="S63" i="26"/>
  <c r="U63" i="26"/>
  <c r="W63" i="26"/>
  <c r="Y63" i="26"/>
  <c r="AA63" i="26"/>
  <c r="AC63" i="26"/>
  <c r="I41" i="26"/>
  <c r="K41" i="26"/>
  <c r="M41" i="26"/>
  <c r="O41" i="26"/>
  <c r="Q41" i="26"/>
  <c r="S41" i="26"/>
  <c r="U41" i="26"/>
  <c r="W41" i="26"/>
  <c r="Y41" i="26"/>
  <c r="AA41" i="26"/>
  <c r="AC41" i="26"/>
  <c r="I73" i="26"/>
  <c r="K73" i="26"/>
  <c r="M73" i="26"/>
  <c r="O73" i="26"/>
  <c r="Q73" i="26"/>
  <c r="S73" i="26"/>
  <c r="U73" i="26"/>
  <c r="W73" i="26"/>
  <c r="Y73" i="26"/>
  <c r="AA73" i="26"/>
  <c r="AC73" i="26"/>
  <c r="I71" i="26"/>
  <c r="K71" i="26"/>
  <c r="M71" i="26"/>
  <c r="O71" i="26"/>
  <c r="Q71" i="26"/>
  <c r="S71" i="26"/>
  <c r="U71" i="26"/>
  <c r="W71" i="26"/>
  <c r="Y71" i="26"/>
  <c r="AA71" i="26"/>
  <c r="AC71" i="26"/>
  <c r="I61" i="26"/>
  <c r="K61" i="26"/>
  <c r="M61" i="26"/>
  <c r="O61" i="26"/>
  <c r="Q61" i="26"/>
  <c r="S61" i="26"/>
  <c r="U61" i="26"/>
  <c r="W61" i="26"/>
  <c r="Y61" i="26"/>
  <c r="AA61" i="26"/>
  <c r="AC61" i="26"/>
  <c r="I66" i="26"/>
  <c r="K66" i="26"/>
  <c r="M66" i="26"/>
  <c r="O66" i="26"/>
  <c r="Q66" i="26"/>
  <c r="S66" i="26"/>
  <c r="U66" i="26"/>
  <c r="W66" i="26"/>
  <c r="Y66" i="26"/>
  <c r="AA66" i="26"/>
  <c r="AC66" i="26"/>
  <c r="I62" i="26"/>
  <c r="K62" i="26"/>
  <c r="M62" i="26"/>
  <c r="O62" i="26"/>
  <c r="Q62" i="26"/>
  <c r="S62" i="26"/>
  <c r="U62" i="26"/>
  <c r="W62" i="26"/>
  <c r="Y62" i="26"/>
  <c r="AA62" i="26"/>
  <c r="AC62" i="26"/>
  <c r="I61" i="29"/>
  <c r="K61" i="29"/>
  <c r="M61" i="29"/>
  <c r="O61" i="29"/>
  <c r="Q61" i="29"/>
  <c r="S61" i="29"/>
  <c r="U61" i="29"/>
  <c r="W61" i="29"/>
  <c r="Y61" i="29"/>
  <c r="I62" i="29"/>
  <c r="K62" i="29"/>
  <c r="M62" i="29"/>
  <c r="O62" i="29"/>
  <c r="Q62" i="29"/>
  <c r="S62" i="29"/>
  <c r="U62" i="29"/>
  <c r="W62" i="29"/>
  <c r="Y62" i="29"/>
  <c r="I72" i="29"/>
  <c r="K72" i="29"/>
  <c r="M72" i="29"/>
  <c r="O72" i="29"/>
  <c r="Q72" i="29"/>
  <c r="S72" i="29"/>
  <c r="U72" i="29"/>
  <c r="W72" i="29"/>
  <c r="Y72" i="29"/>
  <c r="I74" i="29"/>
  <c r="K74" i="29"/>
  <c r="M74" i="29"/>
  <c r="O74" i="29"/>
  <c r="Q74" i="29"/>
  <c r="S74" i="29"/>
  <c r="U74" i="29"/>
  <c r="W74" i="29"/>
  <c r="Y74" i="29"/>
  <c r="I69" i="29"/>
  <c r="K69" i="29"/>
  <c r="M69" i="29"/>
  <c r="O69" i="29"/>
  <c r="Q69" i="29"/>
  <c r="S69" i="29"/>
  <c r="U69" i="29"/>
  <c r="W69" i="29"/>
  <c r="Y69" i="29"/>
  <c r="I71" i="29"/>
  <c r="K71" i="29"/>
  <c r="M71" i="29"/>
  <c r="O71" i="29"/>
  <c r="Q71" i="29"/>
  <c r="S71" i="29"/>
  <c r="U71" i="29"/>
  <c r="W71" i="29"/>
  <c r="Y71" i="29"/>
  <c r="I70" i="29"/>
  <c r="K70" i="29"/>
  <c r="M70" i="29"/>
  <c r="O70" i="29"/>
  <c r="Q70" i="29"/>
  <c r="S70" i="29"/>
  <c r="U70" i="29"/>
  <c r="W70" i="29"/>
  <c r="Y70" i="29"/>
  <c r="I23" i="27"/>
  <c r="K23" i="27"/>
  <c r="M23" i="27"/>
  <c r="O23" i="27"/>
  <c r="Q23" i="27"/>
  <c r="S23" i="27"/>
  <c r="U23" i="27"/>
  <c r="W23" i="27"/>
  <c r="Y23" i="27"/>
  <c r="AA23" i="27"/>
  <c r="AC23" i="27"/>
  <c r="I41" i="27"/>
  <c r="K41" i="27"/>
  <c r="M41" i="27"/>
  <c r="O41" i="27"/>
  <c r="Q41" i="27"/>
  <c r="S41" i="27"/>
  <c r="U41" i="27"/>
  <c r="W41" i="27"/>
  <c r="Y41" i="27"/>
  <c r="AA41" i="27"/>
  <c r="AC41" i="27"/>
  <c r="I42" i="27"/>
  <c r="K42" i="27"/>
  <c r="M42" i="27"/>
  <c r="O42" i="27"/>
  <c r="Q42" i="27"/>
  <c r="S42" i="27"/>
  <c r="U42" i="27"/>
  <c r="W42" i="27"/>
  <c r="Y42" i="27"/>
  <c r="AA42" i="27"/>
  <c r="AC42" i="27"/>
  <c r="I43" i="27"/>
  <c r="K43" i="27"/>
  <c r="M43" i="27"/>
  <c r="O43" i="27"/>
  <c r="Q43" i="27"/>
  <c r="S43" i="27"/>
  <c r="U43" i="27"/>
  <c r="W43" i="27"/>
  <c r="Y43" i="27"/>
  <c r="AA43" i="27"/>
  <c r="AC43" i="27"/>
  <c r="I76" i="26"/>
  <c r="K76" i="26"/>
  <c r="M76" i="26"/>
  <c r="O76" i="26"/>
  <c r="Q76" i="26"/>
  <c r="S76" i="26"/>
  <c r="U76" i="26"/>
  <c r="W76" i="26"/>
  <c r="Y76" i="26"/>
  <c r="AA76" i="26"/>
  <c r="AC76" i="26"/>
  <c r="I75" i="26"/>
  <c r="K75" i="26"/>
  <c r="M75" i="26"/>
  <c r="O75" i="26"/>
  <c r="Q75" i="26"/>
  <c r="S75" i="26"/>
  <c r="U75" i="26"/>
  <c r="W75" i="26"/>
  <c r="Y75" i="26"/>
  <c r="AA75" i="26"/>
  <c r="AC75" i="26"/>
  <c r="I78" i="26"/>
  <c r="K78" i="26"/>
  <c r="M78" i="26"/>
  <c r="O78" i="26"/>
  <c r="Q78" i="26"/>
  <c r="S78" i="26"/>
  <c r="U78" i="26"/>
  <c r="W78" i="26"/>
  <c r="Y78" i="26"/>
  <c r="AA78" i="26"/>
  <c r="AC78" i="26"/>
  <c r="I58" i="26"/>
  <c r="K58" i="26"/>
  <c r="M58" i="26"/>
  <c r="O58" i="26"/>
  <c r="Q58" i="26"/>
  <c r="S58" i="26"/>
  <c r="U58" i="26"/>
  <c r="W58" i="26"/>
  <c r="Y58" i="26"/>
  <c r="AA58" i="26"/>
  <c r="AC58" i="26"/>
  <c r="I74" i="26"/>
  <c r="K74" i="26"/>
  <c r="M74" i="26"/>
  <c r="O74" i="26"/>
  <c r="Q74" i="26"/>
  <c r="S74" i="26"/>
  <c r="U74" i="26"/>
  <c r="W74" i="26"/>
  <c r="Y74" i="26"/>
  <c r="AA74" i="26"/>
  <c r="AC74" i="26"/>
  <c r="AC38" i="26"/>
  <c r="I39" i="29"/>
  <c r="K39" i="29"/>
  <c r="M39" i="29"/>
  <c r="O39" i="29"/>
  <c r="Q39" i="29"/>
  <c r="S39" i="29"/>
  <c r="U39" i="29"/>
  <c r="W39" i="29"/>
  <c r="Y39" i="29"/>
  <c r="I67" i="29"/>
  <c r="K67" i="29"/>
  <c r="M67" i="29"/>
  <c r="O67" i="29"/>
  <c r="Q67" i="29"/>
  <c r="S67" i="29"/>
  <c r="U67" i="29"/>
  <c r="W67" i="29"/>
  <c r="Y67" i="29"/>
  <c r="I37" i="29"/>
  <c r="K37" i="29"/>
  <c r="M37" i="29"/>
  <c r="O37" i="29"/>
  <c r="Q37" i="29"/>
  <c r="S37" i="29"/>
  <c r="U37" i="29"/>
  <c r="W37" i="29"/>
  <c r="Y37" i="29"/>
  <c r="E38" i="29" l="1"/>
  <c r="E61" i="27"/>
  <c r="E62" i="27"/>
  <c r="E69" i="27"/>
  <c r="E85" i="27"/>
  <c r="E66" i="27"/>
  <c r="E64" i="27"/>
  <c r="E94" i="26"/>
  <c r="E84" i="26"/>
  <c r="E79" i="27"/>
  <c r="E91" i="26"/>
  <c r="E83" i="26"/>
  <c r="E54" i="26"/>
  <c r="E77" i="27"/>
  <c r="E63" i="27"/>
  <c r="E92" i="26"/>
  <c r="E86" i="26"/>
  <c r="E45" i="26"/>
  <c r="E96" i="26"/>
  <c r="E95" i="26"/>
  <c r="E93" i="26"/>
  <c r="E88" i="26"/>
  <c r="E87" i="26"/>
  <c r="E85" i="26"/>
  <c r="E80" i="26"/>
  <c r="E79" i="26"/>
  <c r="E15" i="26"/>
  <c r="E11" i="26"/>
  <c r="E89" i="27"/>
  <c r="E84" i="27"/>
  <c r="E76" i="27"/>
  <c r="E82" i="27"/>
  <c r="E86" i="27"/>
  <c r="E81" i="27"/>
  <c r="E73" i="27"/>
  <c r="E68" i="27"/>
  <c r="E71" i="27"/>
  <c r="E90" i="26"/>
  <c r="E82" i="26"/>
  <c r="E78" i="27"/>
  <c r="E70" i="27"/>
  <c r="E65" i="27"/>
  <c r="E83" i="27"/>
  <c r="E75" i="27"/>
  <c r="E53" i="26"/>
  <c r="E88" i="27"/>
  <c r="E67" i="27"/>
  <c r="E89" i="26"/>
  <c r="E81" i="26"/>
  <c r="E52" i="26"/>
  <c r="E87" i="27"/>
  <c r="E80" i="27"/>
  <c r="E74" i="27"/>
  <c r="E72" i="27"/>
  <c r="E94" i="28"/>
  <c r="E88" i="29"/>
  <c r="E87" i="29"/>
  <c r="E90" i="29"/>
  <c r="E89" i="29"/>
  <c r="E34" i="29"/>
  <c r="E83" i="29"/>
  <c r="E33" i="29"/>
  <c r="E84" i="29"/>
  <c r="E68" i="29"/>
  <c r="E92" i="29"/>
  <c r="E94" i="29"/>
  <c r="E82" i="29"/>
  <c r="E95" i="29"/>
  <c r="E75" i="29"/>
  <c r="E91" i="29"/>
  <c r="E86" i="29"/>
  <c r="E85" i="29"/>
  <c r="E93" i="29"/>
  <c r="E73" i="29"/>
  <c r="E79" i="28"/>
  <c r="E80" i="28"/>
  <c r="E90" i="28"/>
  <c r="E92" i="28"/>
  <c r="E91" i="28"/>
  <c r="E73" i="28"/>
  <c r="E95" i="28"/>
  <c r="E87" i="28"/>
  <c r="E93" i="28"/>
  <c r="E89" i="28"/>
  <c r="E88" i="28"/>
  <c r="E75" i="28"/>
  <c r="E74" i="28"/>
  <c r="E86" i="28"/>
  <c r="E85" i="28"/>
  <c r="E58" i="28"/>
  <c r="E57" i="28"/>
  <c r="E78" i="28"/>
  <c r="E77" i="28"/>
  <c r="E69" i="28"/>
  <c r="E43" i="27"/>
  <c r="E42" i="27"/>
  <c r="E41" i="27"/>
  <c r="E23" i="27"/>
  <c r="E63" i="26"/>
  <c r="E41" i="26"/>
  <c r="E69" i="26"/>
  <c r="E66" i="26"/>
  <c r="E61" i="26"/>
  <c r="E62" i="26"/>
  <c r="E71" i="26"/>
  <c r="E73" i="26"/>
  <c r="E74" i="26"/>
  <c r="E62" i="29"/>
  <c r="E61" i="29"/>
  <c r="E72" i="29"/>
  <c r="E70" i="29"/>
  <c r="E69" i="29"/>
  <c r="E71" i="29"/>
  <c r="E74" i="29"/>
  <c r="E67" i="29"/>
  <c r="E39" i="29"/>
  <c r="E37" i="29"/>
  <c r="E58" i="26"/>
  <c r="E75" i="26"/>
  <c r="E78" i="26"/>
  <c r="E76" i="26"/>
  <c r="K11" i="28"/>
  <c r="K10" i="28"/>
  <c r="I51" i="26"/>
  <c r="K51" i="26"/>
  <c r="M51" i="26"/>
  <c r="O51" i="26"/>
  <c r="Q51" i="26"/>
  <c r="S51" i="26"/>
  <c r="U51" i="26"/>
  <c r="W51" i="26"/>
  <c r="AA51" i="26"/>
  <c r="AC51" i="26"/>
  <c r="I60" i="26"/>
  <c r="K60" i="26"/>
  <c r="M60" i="26"/>
  <c r="O60" i="26"/>
  <c r="Q60" i="26"/>
  <c r="S60" i="26"/>
  <c r="U60" i="26"/>
  <c r="W60" i="26"/>
  <c r="Y60" i="26"/>
  <c r="AA60" i="26"/>
  <c r="AC60" i="26"/>
  <c r="I59" i="26"/>
  <c r="K59" i="26"/>
  <c r="M59" i="26"/>
  <c r="O59" i="26"/>
  <c r="Q59" i="26"/>
  <c r="S59" i="26"/>
  <c r="U59" i="26"/>
  <c r="W59" i="26"/>
  <c r="Y59" i="26"/>
  <c r="AA59" i="26"/>
  <c r="AC59" i="26"/>
  <c r="I49" i="26"/>
  <c r="K49" i="26"/>
  <c r="M49" i="26"/>
  <c r="O49" i="26"/>
  <c r="Q49" i="26"/>
  <c r="S49" i="26"/>
  <c r="U49" i="26"/>
  <c r="W49" i="26"/>
  <c r="Y49" i="26"/>
  <c r="AA49" i="26"/>
  <c r="AC49" i="26"/>
  <c r="I70" i="26"/>
  <c r="K70" i="26"/>
  <c r="M70" i="26"/>
  <c r="O70" i="26"/>
  <c r="Q70" i="26"/>
  <c r="S70" i="26"/>
  <c r="U70" i="26"/>
  <c r="W70" i="26"/>
  <c r="Y70" i="26"/>
  <c r="AA70" i="26"/>
  <c r="AC70" i="26"/>
  <c r="I49" i="27"/>
  <c r="K49" i="27"/>
  <c r="M49" i="27"/>
  <c r="O49" i="27"/>
  <c r="Q49" i="27"/>
  <c r="S49" i="27"/>
  <c r="U49" i="27"/>
  <c r="W49" i="27"/>
  <c r="Y49" i="27"/>
  <c r="AA49" i="27"/>
  <c r="AC49" i="27"/>
  <c r="I50" i="27"/>
  <c r="K50" i="27"/>
  <c r="M50" i="27"/>
  <c r="O50" i="27"/>
  <c r="Q50" i="27"/>
  <c r="S50" i="27"/>
  <c r="U50" i="27"/>
  <c r="W50" i="27"/>
  <c r="Y50" i="27"/>
  <c r="AA50" i="27"/>
  <c r="AC50" i="27"/>
  <c r="I48" i="27"/>
  <c r="K48" i="27"/>
  <c r="M48" i="27"/>
  <c r="O48" i="27"/>
  <c r="Q48" i="27"/>
  <c r="S48" i="27"/>
  <c r="U48" i="27"/>
  <c r="W48" i="27"/>
  <c r="Y48" i="27"/>
  <c r="AA48" i="27"/>
  <c r="AC48" i="27"/>
  <c r="I53" i="27"/>
  <c r="K53" i="27"/>
  <c r="M53" i="27"/>
  <c r="O53" i="27"/>
  <c r="Q53" i="27"/>
  <c r="S53" i="27"/>
  <c r="U53" i="27"/>
  <c r="W53" i="27"/>
  <c r="Y53" i="27"/>
  <c r="AA53" i="27"/>
  <c r="AC53" i="27"/>
  <c r="I51" i="27"/>
  <c r="K51" i="27"/>
  <c r="M51" i="27"/>
  <c r="O51" i="27"/>
  <c r="Q51" i="27"/>
  <c r="S51" i="27"/>
  <c r="U51" i="27"/>
  <c r="W51" i="27"/>
  <c r="Y51" i="27"/>
  <c r="AA51" i="27"/>
  <c r="AC51" i="27"/>
  <c r="I61" i="28"/>
  <c r="K61" i="28"/>
  <c r="M61" i="28"/>
  <c r="O61" i="28"/>
  <c r="Q61" i="28"/>
  <c r="S61" i="28"/>
  <c r="U61" i="28"/>
  <c r="W61" i="28"/>
  <c r="Y61" i="28"/>
  <c r="I71" i="28"/>
  <c r="K71" i="28"/>
  <c r="M71" i="28"/>
  <c r="O71" i="28"/>
  <c r="Q71" i="28"/>
  <c r="S71" i="28"/>
  <c r="U71" i="28"/>
  <c r="W71" i="28"/>
  <c r="Y71" i="28"/>
  <c r="I48" i="28"/>
  <c r="K48" i="28"/>
  <c r="M48" i="28"/>
  <c r="O48" i="28"/>
  <c r="Q48" i="28"/>
  <c r="S48" i="28"/>
  <c r="U48" i="28"/>
  <c r="W48" i="28"/>
  <c r="Y48" i="28"/>
  <c r="I72" i="28"/>
  <c r="K72" i="28"/>
  <c r="M72" i="28"/>
  <c r="O72" i="28"/>
  <c r="Q72" i="28"/>
  <c r="S72" i="28"/>
  <c r="U72" i="28"/>
  <c r="W72" i="28"/>
  <c r="Y72" i="28"/>
  <c r="I23" i="28"/>
  <c r="K23" i="28"/>
  <c r="M23" i="28"/>
  <c r="O23" i="28"/>
  <c r="Q23" i="28"/>
  <c r="S23" i="28"/>
  <c r="U23" i="28"/>
  <c r="W23" i="28"/>
  <c r="Y23" i="28"/>
  <c r="I28" i="28"/>
  <c r="K28" i="28"/>
  <c r="M28" i="28"/>
  <c r="O28" i="28"/>
  <c r="Q28" i="28"/>
  <c r="S28" i="28"/>
  <c r="U28" i="28"/>
  <c r="W28" i="28"/>
  <c r="Y28" i="28"/>
  <c r="I76" i="28"/>
  <c r="K76" i="28"/>
  <c r="M76" i="28"/>
  <c r="O76" i="28"/>
  <c r="Q76" i="28"/>
  <c r="S76" i="28"/>
  <c r="U76" i="28"/>
  <c r="W76" i="28"/>
  <c r="Y76" i="28"/>
  <c r="I84" i="28"/>
  <c r="K84" i="28"/>
  <c r="M84" i="28"/>
  <c r="O84" i="28"/>
  <c r="Q84" i="28"/>
  <c r="S84" i="28"/>
  <c r="U84" i="28"/>
  <c r="W84" i="28"/>
  <c r="Y84" i="28"/>
  <c r="I63" i="28"/>
  <c r="K63" i="28"/>
  <c r="M63" i="28"/>
  <c r="O63" i="28"/>
  <c r="Q63" i="28"/>
  <c r="S63" i="28"/>
  <c r="U63" i="28"/>
  <c r="W63" i="28"/>
  <c r="Y63" i="28"/>
  <c r="I60" i="28"/>
  <c r="K60" i="28"/>
  <c r="M60" i="28"/>
  <c r="O60" i="28"/>
  <c r="Q60" i="28"/>
  <c r="S60" i="28"/>
  <c r="U60" i="28"/>
  <c r="W60" i="28"/>
  <c r="Y60" i="28"/>
  <c r="K26" i="28"/>
  <c r="I54" i="28"/>
  <c r="K54" i="28"/>
  <c r="M54" i="28"/>
  <c r="O54" i="28"/>
  <c r="Q54" i="28"/>
  <c r="S54" i="28"/>
  <c r="U54" i="28"/>
  <c r="W54" i="28"/>
  <c r="Y54" i="28"/>
  <c r="I82" i="28"/>
  <c r="K82" i="28"/>
  <c r="M82" i="28"/>
  <c r="O82" i="28"/>
  <c r="Q82" i="28"/>
  <c r="S82" i="28"/>
  <c r="U82" i="28"/>
  <c r="W82" i="28"/>
  <c r="Y82" i="28"/>
  <c r="I83" i="28"/>
  <c r="K83" i="28"/>
  <c r="M83" i="28"/>
  <c r="O83" i="28"/>
  <c r="Q83" i="28"/>
  <c r="S83" i="28"/>
  <c r="U83" i="28"/>
  <c r="W83" i="28"/>
  <c r="Y83" i="28"/>
  <c r="I47" i="28"/>
  <c r="K47" i="28"/>
  <c r="M47" i="28"/>
  <c r="O47" i="28"/>
  <c r="Q47" i="28"/>
  <c r="S47" i="28"/>
  <c r="U47" i="28"/>
  <c r="W47" i="28"/>
  <c r="Y47" i="28"/>
  <c r="I62" i="28"/>
  <c r="K62" i="28"/>
  <c r="M62" i="28"/>
  <c r="O62" i="28"/>
  <c r="Q62" i="28"/>
  <c r="S62" i="28"/>
  <c r="U62" i="28"/>
  <c r="W62" i="28"/>
  <c r="Y62" i="28"/>
  <c r="I59" i="28"/>
  <c r="K59" i="28"/>
  <c r="M59" i="28"/>
  <c r="O59" i="28"/>
  <c r="Q59" i="28"/>
  <c r="S59" i="28"/>
  <c r="U59" i="28"/>
  <c r="W59" i="28"/>
  <c r="Y59" i="28"/>
  <c r="I67" i="28"/>
  <c r="K67" i="28"/>
  <c r="M67" i="28"/>
  <c r="O67" i="28"/>
  <c r="Q67" i="28"/>
  <c r="S67" i="28"/>
  <c r="U67" i="28"/>
  <c r="W67" i="28"/>
  <c r="Y67" i="28"/>
  <c r="I68" i="28"/>
  <c r="K68" i="28"/>
  <c r="M68" i="28"/>
  <c r="O68" i="28"/>
  <c r="Q68" i="28"/>
  <c r="S68" i="28"/>
  <c r="U68" i="28"/>
  <c r="W68" i="28"/>
  <c r="Y68" i="28"/>
  <c r="I33" i="28"/>
  <c r="K33" i="28"/>
  <c r="M33" i="28"/>
  <c r="O33" i="28"/>
  <c r="Q33" i="28"/>
  <c r="S33" i="28"/>
  <c r="U33" i="28"/>
  <c r="W33" i="28"/>
  <c r="Y33" i="28"/>
  <c r="I81" i="28"/>
  <c r="K81" i="28"/>
  <c r="M81" i="28"/>
  <c r="O81" i="28"/>
  <c r="Q81" i="28"/>
  <c r="S81" i="28"/>
  <c r="U81" i="28"/>
  <c r="W81" i="28"/>
  <c r="Y81" i="28"/>
  <c r="I35" i="29"/>
  <c r="K35" i="29"/>
  <c r="M35" i="29"/>
  <c r="O35" i="29"/>
  <c r="Q35" i="29"/>
  <c r="S35" i="29"/>
  <c r="U35" i="29"/>
  <c r="W35" i="29"/>
  <c r="Y35" i="29"/>
  <c r="I45" i="29"/>
  <c r="K45" i="29"/>
  <c r="M45" i="29"/>
  <c r="O45" i="29"/>
  <c r="Q45" i="29"/>
  <c r="S45" i="29"/>
  <c r="U45" i="29"/>
  <c r="W45" i="29"/>
  <c r="Y45" i="29"/>
  <c r="I21" i="29"/>
  <c r="K21" i="29"/>
  <c r="M21" i="29"/>
  <c r="O21" i="29"/>
  <c r="Q21" i="29"/>
  <c r="S21" i="29"/>
  <c r="U21" i="29"/>
  <c r="W21" i="29"/>
  <c r="Y21" i="29"/>
  <c r="I55" i="29"/>
  <c r="K55" i="29"/>
  <c r="M55" i="29"/>
  <c r="O55" i="29"/>
  <c r="Q55" i="29"/>
  <c r="S55" i="29"/>
  <c r="U55" i="29"/>
  <c r="W55" i="29"/>
  <c r="Y55" i="29"/>
  <c r="I59" i="29"/>
  <c r="K59" i="29"/>
  <c r="M59" i="29"/>
  <c r="O59" i="29"/>
  <c r="Q59" i="29"/>
  <c r="S59" i="29"/>
  <c r="U59" i="29"/>
  <c r="W59" i="29"/>
  <c r="Y59" i="29"/>
  <c r="I44" i="29"/>
  <c r="K44" i="29"/>
  <c r="M44" i="29"/>
  <c r="O44" i="29"/>
  <c r="Q44" i="29"/>
  <c r="S44" i="29"/>
  <c r="U44" i="29"/>
  <c r="W44" i="29"/>
  <c r="Y44" i="29"/>
  <c r="I66" i="29"/>
  <c r="K66" i="29"/>
  <c r="M66" i="29"/>
  <c r="O66" i="29"/>
  <c r="Q66" i="29"/>
  <c r="S66" i="29"/>
  <c r="U66" i="29"/>
  <c r="W66" i="29"/>
  <c r="Y66" i="29"/>
  <c r="I50" i="29"/>
  <c r="K50" i="29"/>
  <c r="M50" i="29"/>
  <c r="O50" i="29"/>
  <c r="Q50" i="29"/>
  <c r="S50" i="29"/>
  <c r="U50" i="29"/>
  <c r="W50" i="29"/>
  <c r="Y50" i="29"/>
  <c r="I54" i="29"/>
  <c r="K54" i="29"/>
  <c r="M54" i="29"/>
  <c r="O54" i="29"/>
  <c r="Q54" i="29"/>
  <c r="S54" i="29"/>
  <c r="U54" i="29"/>
  <c r="W54" i="29"/>
  <c r="Y54" i="29"/>
  <c r="I65" i="29"/>
  <c r="K65" i="29"/>
  <c r="M65" i="29"/>
  <c r="O65" i="29"/>
  <c r="Q65" i="29"/>
  <c r="S65" i="29"/>
  <c r="U65" i="29"/>
  <c r="W65" i="29"/>
  <c r="Y65" i="29"/>
  <c r="I77" i="29"/>
  <c r="K77" i="29"/>
  <c r="M77" i="29"/>
  <c r="O77" i="29"/>
  <c r="Q77" i="29"/>
  <c r="S77" i="29"/>
  <c r="U77" i="29"/>
  <c r="W77" i="29"/>
  <c r="Y77" i="29"/>
  <c r="I80" i="29"/>
  <c r="K80" i="29"/>
  <c r="M80" i="29"/>
  <c r="O80" i="29"/>
  <c r="Q80" i="29"/>
  <c r="S80" i="29"/>
  <c r="U80" i="29"/>
  <c r="W80" i="29"/>
  <c r="Y80" i="29"/>
  <c r="I81" i="29"/>
  <c r="K81" i="29"/>
  <c r="M81" i="29"/>
  <c r="O81" i="29"/>
  <c r="Q81" i="29"/>
  <c r="S81" i="29"/>
  <c r="U81" i="29"/>
  <c r="W81" i="29"/>
  <c r="Y81" i="29"/>
  <c r="I49" i="29"/>
  <c r="K49" i="29"/>
  <c r="M49" i="29"/>
  <c r="O49" i="29"/>
  <c r="Q49" i="29"/>
  <c r="S49" i="29"/>
  <c r="U49" i="29"/>
  <c r="W49" i="29"/>
  <c r="Y49" i="29"/>
  <c r="I47" i="29"/>
  <c r="K47" i="29"/>
  <c r="M47" i="29"/>
  <c r="O47" i="29"/>
  <c r="Q47" i="29"/>
  <c r="S47" i="29"/>
  <c r="U47" i="29"/>
  <c r="W47" i="29"/>
  <c r="Y47" i="29"/>
  <c r="I42" i="29"/>
  <c r="K42" i="29"/>
  <c r="M42" i="29"/>
  <c r="O42" i="29"/>
  <c r="Q42" i="29"/>
  <c r="S42" i="29"/>
  <c r="U42" i="29"/>
  <c r="W42" i="29"/>
  <c r="Y42" i="29"/>
  <c r="I60" i="29"/>
  <c r="K60" i="29"/>
  <c r="M60" i="29"/>
  <c r="O60" i="29"/>
  <c r="Q60" i="29"/>
  <c r="S60" i="29"/>
  <c r="U60" i="29"/>
  <c r="W60" i="29"/>
  <c r="Y60" i="29"/>
  <c r="I32" i="29"/>
  <c r="K32" i="29"/>
  <c r="M32" i="29"/>
  <c r="O32" i="29"/>
  <c r="Q32" i="29"/>
  <c r="S32" i="29"/>
  <c r="U32" i="29"/>
  <c r="W32" i="29"/>
  <c r="Y32" i="29"/>
  <c r="I48" i="29"/>
  <c r="K48" i="29"/>
  <c r="M48" i="29"/>
  <c r="O48" i="29"/>
  <c r="Q48" i="29"/>
  <c r="S48" i="29"/>
  <c r="U48" i="29"/>
  <c r="W48" i="29"/>
  <c r="Y48" i="29"/>
  <c r="I23" i="29"/>
  <c r="K23" i="29"/>
  <c r="M23" i="29"/>
  <c r="O23" i="29"/>
  <c r="Q23" i="29"/>
  <c r="S23" i="29"/>
  <c r="U23" i="29"/>
  <c r="W23" i="29"/>
  <c r="Y23" i="29"/>
  <c r="I78" i="29"/>
  <c r="K78" i="29"/>
  <c r="M78" i="29"/>
  <c r="O78" i="29"/>
  <c r="Q78" i="29"/>
  <c r="S78" i="29"/>
  <c r="U78" i="29"/>
  <c r="W78" i="29"/>
  <c r="Y78" i="29"/>
  <c r="I79" i="29"/>
  <c r="K79" i="29"/>
  <c r="M79" i="29"/>
  <c r="O79" i="29"/>
  <c r="Q79" i="29"/>
  <c r="S79" i="29"/>
  <c r="U79" i="29"/>
  <c r="W79" i="29"/>
  <c r="Y79" i="29"/>
  <c r="I51" i="29"/>
  <c r="K51" i="29"/>
  <c r="M51" i="29"/>
  <c r="O51" i="29"/>
  <c r="Q51" i="29"/>
  <c r="S51" i="29"/>
  <c r="U51" i="29"/>
  <c r="W51" i="29"/>
  <c r="Y51" i="29"/>
  <c r="I52" i="29"/>
  <c r="K52" i="29"/>
  <c r="M52" i="29"/>
  <c r="O52" i="29"/>
  <c r="Q52" i="29"/>
  <c r="S52" i="29"/>
  <c r="U52" i="29"/>
  <c r="W52" i="29"/>
  <c r="Y52" i="29"/>
  <c r="I36" i="26"/>
  <c r="I44" i="26"/>
  <c r="K44" i="26"/>
  <c r="M44" i="26"/>
  <c r="O44" i="26"/>
  <c r="Q44" i="26"/>
  <c r="S44" i="26"/>
  <c r="U44" i="26"/>
  <c r="W44" i="26"/>
  <c r="Y44" i="26"/>
  <c r="AA44" i="26"/>
  <c r="AC44" i="26"/>
  <c r="I67" i="26"/>
  <c r="K67" i="26"/>
  <c r="M67" i="26"/>
  <c r="O67" i="26"/>
  <c r="Q67" i="26"/>
  <c r="S67" i="26"/>
  <c r="U67" i="26"/>
  <c r="W67" i="26"/>
  <c r="Y67" i="26"/>
  <c r="AA67" i="26"/>
  <c r="AC67" i="26"/>
  <c r="I52" i="27"/>
  <c r="K52" i="27"/>
  <c r="M52" i="27"/>
  <c r="O52" i="27"/>
  <c r="Q52" i="27"/>
  <c r="S52" i="27"/>
  <c r="U52" i="27"/>
  <c r="W52" i="27"/>
  <c r="Y52" i="27"/>
  <c r="AA52" i="27"/>
  <c r="AC52" i="27"/>
  <c r="I38" i="27"/>
  <c r="K38" i="27"/>
  <c r="M38" i="27"/>
  <c r="O38" i="27"/>
  <c r="Q38" i="27"/>
  <c r="S38" i="27"/>
  <c r="U38" i="27"/>
  <c r="W38" i="27"/>
  <c r="Y38" i="27"/>
  <c r="AA38" i="27"/>
  <c r="AC38" i="27"/>
  <c r="I25" i="27"/>
  <c r="K25" i="27"/>
  <c r="M25" i="27"/>
  <c r="O25" i="27"/>
  <c r="Q25" i="27"/>
  <c r="S25" i="27"/>
  <c r="U25" i="27"/>
  <c r="W25" i="27"/>
  <c r="Y25" i="27"/>
  <c r="AA25" i="27"/>
  <c r="AC25" i="27"/>
  <c r="I46" i="26"/>
  <c r="K46" i="26"/>
  <c r="M46" i="26"/>
  <c r="O46" i="26"/>
  <c r="Q46" i="26"/>
  <c r="S46" i="26"/>
  <c r="U46" i="26"/>
  <c r="W46" i="26"/>
  <c r="Y46" i="26"/>
  <c r="AA46" i="26"/>
  <c r="AC46" i="26"/>
  <c r="I65" i="26"/>
  <c r="K65" i="26"/>
  <c r="M65" i="26"/>
  <c r="O65" i="26"/>
  <c r="Q65" i="26"/>
  <c r="S65" i="26"/>
  <c r="U65" i="26"/>
  <c r="W65" i="26"/>
  <c r="Y65" i="26"/>
  <c r="AA65" i="26"/>
  <c r="AC65" i="26"/>
  <c r="I48" i="26"/>
  <c r="K48" i="26"/>
  <c r="M48" i="26"/>
  <c r="O48" i="26"/>
  <c r="Q48" i="26"/>
  <c r="S48" i="26"/>
  <c r="U48" i="26"/>
  <c r="W48" i="26"/>
  <c r="Y48" i="26"/>
  <c r="AA48" i="26"/>
  <c r="AC48" i="26"/>
  <c r="I68" i="26"/>
  <c r="K68" i="26"/>
  <c r="M68" i="26"/>
  <c r="O68" i="26"/>
  <c r="Q68" i="26"/>
  <c r="S68" i="26"/>
  <c r="U68" i="26"/>
  <c r="W68" i="26"/>
  <c r="Y68" i="26"/>
  <c r="AA68" i="26"/>
  <c r="AC68" i="26"/>
  <c r="I72" i="26"/>
  <c r="K72" i="26"/>
  <c r="M72" i="26"/>
  <c r="O72" i="26"/>
  <c r="Q72" i="26"/>
  <c r="S72" i="26"/>
  <c r="U72" i="26"/>
  <c r="W72" i="26"/>
  <c r="Y72" i="26"/>
  <c r="AA72" i="26"/>
  <c r="AC72" i="26"/>
  <c r="I57" i="26"/>
  <c r="K57" i="26"/>
  <c r="M57" i="26"/>
  <c r="O57" i="26"/>
  <c r="Q57" i="26"/>
  <c r="S57" i="26"/>
  <c r="U57" i="26"/>
  <c r="W57" i="26"/>
  <c r="Y57" i="26"/>
  <c r="AA57" i="26"/>
  <c r="AC57" i="26"/>
  <c r="I56" i="27"/>
  <c r="K56" i="27"/>
  <c r="M56" i="27"/>
  <c r="O56" i="27"/>
  <c r="Q56" i="27"/>
  <c r="S56" i="27"/>
  <c r="U56" i="27"/>
  <c r="W56" i="27"/>
  <c r="Y56" i="27"/>
  <c r="AA56" i="27"/>
  <c r="AC56" i="27"/>
  <c r="I35" i="27"/>
  <c r="K35" i="27"/>
  <c r="M35" i="27"/>
  <c r="O35" i="27"/>
  <c r="Q35" i="27"/>
  <c r="S35" i="27"/>
  <c r="U35" i="27"/>
  <c r="W35" i="27"/>
  <c r="Y35" i="27"/>
  <c r="AA35" i="27"/>
  <c r="AC35" i="27"/>
  <c r="I55" i="27"/>
  <c r="K55" i="27"/>
  <c r="M55" i="27"/>
  <c r="O55" i="27"/>
  <c r="Q55" i="27"/>
  <c r="S55" i="27"/>
  <c r="U55" i="27"/>
  <c r="W55" i="27"/>
  <c r="Y55" i="27"/>
  <c r="AA55" i="27"/>
  <c r="AC55" i="27"/>
  <c r="I46" i="27"/>
  <c r="K46" i="27"/>
  <c r="M46" i="27"/>
  <c r="O46" i="27"/>
  <c r="Q46" i="27"/>
  <c r="S46" i="27"/>
  <c r="U46" i="27"/>
  <c r="W46" i="27"/>
  <c r="Y46" i="27"/>
  <c r="AA46" i="27"/>
  <c r="AC46" i="27"/>
  <c r="I37" i="27"/>
  <c r="K37" i="27"/>
  <c r="M37" i="27"/>
  <c r="O37" i="27"/>
  <c r="Q37" i="27"/>
  <c r="S37" i="27"/>
  <c r="U37" i="27"/>
  <c r="W37" i="27"/>
  <c r="Y37" i="27"/>
  <c r="AA37" i="27"/>
  <c r="AC37" i="27"/>
  <c r="I54" i="27"/>
  <c r="K54" i="27"/>
  <c r="M54" i="27"/>
  <c r="O54" i="27"/>
  <c r="Q54" i="27"/>
  <c r="S54" i="27"/>
  <c r="U54" i="27"/>
  <c r="W54" i="27"/>
  <c r="Y54" i="27"/>
  <c r="AA54" i="27"/>
  <c r="AC54" i="27"/>
  <c r="K60" i="27"/>
  <c r="AC40" i="27"/>
  <c r="AA40" i="27"/>
  <c r="Y40" i="27"/>
  <c r="W40" i="27"/>
  <c r="U40" i="27"/>
  <c r="S40" i="27"/>
  <c r="Q40" i="27"/>
  <c r="O40" i="27"/>
  <c r="M40" i="27"/>
  <c r="K40" i="27"/>
  <c r="I40" i="27"/>
  <c r="I20" i="27"/>
  <c r="K20" i="27"/>
  <c r="M20" i="27"/>
  <c r="O20" i="27"/>
  <c r="Q20" i="27"/>
  <c r="S20" i="27"/>
  <c r="U20" i="27"/>
  <c r="W20" i="27"/>
  <c r="Y20" i="27"/>
  <c r="AA20" i="27"/>
  <c r="AC20" i="27"/>
  <c r="I32" i="27"/>
  <c r="K32" i="27"/>
  <c r="M32" i="27"/>
  <c r="O32" i="27"/>
  <c r="Q32" i="27"/>
  <c r="S32" i="27"/>
  <c r="U32" i="27"/>
  <c r="W32" i="27"/>
  <c r="Y32" i="27"/>
  <c r="AA32" i="27"/>
  <c r="AC32" i="27"/>
  <c r="I98" i="29"/>
  <c r="K98" i="29"/>
  <c r="M98" i="29"/>
  <c r="O98" i="29"/>
  <c r="Q98" i="29"/>
  <c r="S98" i="29"/>
  <c r="U98" i="29"/>
  <c r="W98" i="29"/>
  <c r="Y98" i="29"/>
  <c r="I96" i="29"/>
  <c r="K96" i="29"/>
  <c r="M96" i="29"/>
  <c r="O96" i="29"/>
  <c r="Q96" i="29"/>
  <c r="S96" i="29"/>
  <c r="U96" i="29"/>
  <c r="W96" i="29"/>
  <c r="Y96" i="29"/>
  <c r="I99" i="29"/>
  <c r="K99" i="29"/>
  <c r="M99" i="29"/>
  <c r="O99" i="29"/>
  <c r="Q99" i="29"/>
  <c r="S99" i="29"/>
  <c r="U99" i="29"/>
  <c r="W99" i="29"/>
  <c r="Y99" i="29"/>
  <c r="I104" i="29"/>
  <c r="K104" i="29"/>
  <c r="M104" i="29"/>
  <c r="O104" i="29"/>
  <c r="Q104" i="29"/>
  <c r="S104" i="29"/>
  <c r="U104" i="29"/>
  <c r="W104" i="29"/>
  <c r="Y104" i="29"/>
  <c r="I103" i="29"/>
  <c r="K103" i="29"/>
  <c r="M103" i="29"/>
  <c r="O103" i="29"/>
  <c r="Q103" i="29"/>
  <c r="S103" i="29"/>
  <c r="U103" i="29"/>
  <c r="W103" i="29"/>
  <c r="Y103" i="29"/>
  <c r="I97" i="29"/>
  <c r="K97" i="29"/>
  <c r="M97" i="29"/>
  <c r="O97" i="29"/>
  <c r="Q97" i="29"/>
  <c r="S97" i="29"/>
  <c r="U97" i="29"/>
  <c r="W97" i="29"/>
  <c r="Y97" i="29"/>
  <c r="I96" i="28"/>
  <c r="K96" i="28"/>
  <c r="M96" i="28"/>
  <c r="O96" i="28"/>
  <c r="Q96" i="28"/>
  <c r="S96" i="28"/>
  <c r="U96" i="28"/>
  <c r="W96" i="28"/>
  <c r="Y96" i="28"/>
  <c r="I99" i="28"/>
  <c r="K99" i="28"/>
  <c r="M99" i="28"/>
  <c r="O99" i="28"/>
  <c r="Q99" i="28"/>
  <c r="S99" i="28"/>
  <c r="U99" i="28"/>
  <c r="W99" i="28"/>
  <c r="Y99" i="28"/>
  <c r="I98" i="28"/>
  <c r="K98" i="28"/>
  <c r="M98" i="28"/>
  <c r="O98" i="28"/>
  <c r="Q98" i="28"/>
  <c r="S98" i="28"/>
  <c r="U98" i="28"/>
  <c r="W98" i="28"/>
  <c r="Y98" i="28"/>
  <c r="I49" i="28"/>
  <c r="K49" i="28"/>
  <c r="M49" i="28"/>
  <c r="O49" i="28"/>
  <c r="Q49" i="28"/>
  <c r="S49" i="28"/>
  <c r="U49" i="28"/>
  <c r="W49" i="28"/>
  <c r="Y49" i="28"/>
  <c r="I29" i="28"/>
  <c r="K29" i="28"/>
  <c r="M29" i="28"/>
  <c r="O29" i="28"/>
  <c r="Q29" i="28"/>
  <c r="S29" i="28"/>
  <c r="U29" i="28"/>
  <c r="W29" i="28"/>
  <c r="Y29" i="28"/>
  <c r="I97" i="28"/>
  <c r="K97" i="28"/>
  <c r="M97" i="28"/>
  <c r="O97" i="28"/>
  <c r="Q97" i="28"/>
  <c r="S97" i="28"/>
  <c r="U97" i="28"/>
  <c r="W97" i="28"/>
  <c r="Y97" i="28"/>
  <c r="I45" i="27"/>
  <c r="K45" i="27"/>
  <c r="M45" i="27"/>
  <c r="O45" i="27"/>
  <c r="Q45" i="27"/>
  <c r="S45" i="27"/>
  <c r="U45" i="27"/>
  <c r="W45" i="27"/>
  <c r="Y45" i="27"/>
  <c r="AA45" i="27"/>
  <c r="AC45" i="27"/>
  <c r="I39" i="27"/>
  <c r="K39" i="27"/>
  <c r="M39" i="27"/>
  <c r="O39" i="27"/>
  <c r="Q39" i="27"/>
  <c r="S39" i="27"/>
  <c r="U39" i="27"/>
  <c r="W39" i="27"/>
  <c r="Y39" i="27"/>
  <c r="AA39" i="27"/>
  <c r="AC39" i="27"/>
  <c r="I26" i="27"/>
  <c r="K26" i="27"/>
  <c r="M26" i="27"/>
  <c r="O26" i="27"/>
  <c r="Q26" i="27"/>
  <c r="S26" i="27"/>
  <c r="U26" i="27"/>
  <c r="W26" i="27"/>
  <c r="Y26" i="27"/>
  <c r="AA26" i="27"/>
  <c r="AC26" i="27"/>
  <c r="I57" i="27"/>
  <c r="K57" i="27"/>
  <c r="M57" i="27"/>
  <c r="O57" i="27"/>
  <c r="Q57" i="27"/>
  <c r="S57" i="27"/>
  <c r="U57" i="27"/>
  <c r="W57" i="27"/>
  <c r="Y57" i="27"/>
  <c r="AA57" i="27"/>
  <c r="AC57" i="27"/>
  <c r="I59" i="27"/>
  <c r="K59" i="27"/>
  <c r="M59" i="27"/>
  <c r="O59" i="27"/>
  <c r="Q59" i="27"/>
  <c r="S59" i="27"/>
  <c r="U59" i="27"/>
  <c r="W59" i="27"/>
  <c r="Y59" i="27"/>
  <c r="AA59" i="27"/>
  <c r="AC59" i="27"/>
  <c r="I33" i="26"/>
  <c r="K33" i="26"/>
  <c r="M33" i="26"/>
  <c r="O33" i="26"/>
  <c r="Q33" i="26"/>
  <c r="S33" i="26"/>
  <c r="U33" i="26"/>
  <c r="W33" i="26"/>
  <c r="Y33" i="26"/>
  <c r="AA33" i="26"/>
  <c r="AC33" i="26"/>
  <c r="I55" i="26"/>
  <c r="K55" i="26"/>
  <c r="M55" i="26"/>
  <c r="O55" i="26"/>
  <c r="Q55" i="26"/>
  <c r="S55" i="26"/>
  <c r="U55" i="26"/>
  <c r="W55" i="26"/>
  <c r="Y55" i="26"/>
  <c r="AA55" i="26"/>
  <c r="AC55" i="26"/>
  <c r="I34" i="26"/>
  <c r="K34" i="26"/>
  <c r="M34" i="26"/>
  <c r="O34" i="26"/>
  <c r="Q34" i="26"/>
  <c r="S34" i="26"/>
  <c r="U34" i="26"/>
  <c r="W34" i="26"/>
  <c r="Y34" i="26"/>
  <c r="AA34" i="26"/>
  <c r="AC34" i="26"/>
  <c r="I38" i="26"/>
  <c r="K38" i="26"/>
  <c r="M38" i="26"/>
  <c r="O38" i="26"/>
  <c r="Q38" i="26"/>
  <c r="S38" i="26"/>
  <c r="U38" i="26"/>
  <c r="W38" i="26"/>
  <c r="Y38" i="26"/>
  <c r="AA38" i="26"/>
  <c r="I77" i="26"/>
  <c r="K77" i="26"/>
  <c r="M77" i="26"/>
  <c r="O77" i="26"/>
  <c r="Q77" i="26"/>
  <c r="S77" i="26"/>
  <c r="U77" i="26"/>
  <c r="W77" i="26"/>
  <c r="Y77" i="26"/>
  <c r="AA77" i="26"/>
  <c r="AC77" i="26"/>
  <c r="I25" i="29"/>
  <c r="K25" i="29"/>
  <c r="M25" i="29"/>
  <c r="O25" i="29"/>
  <c r="Q25" i="29"/>
  <c r="S25" i="29"/>
  <c r="U25" i="29"/>
  <c r="W25" i="29"/>
  <c r="Y25" i="29"/>
  <c r="I29" i="29"/>
  <c r="K29" i="29"/>
  <c r="M29" i="29"/>
  <c r="O29" i="29"/>
  <c r="Q29" i="29"/>
  <c r="S29" i="29"/>
  <c r="U29" i="29"/>
  <c r="W29" i="29"/>
  <c r="Y29" i="29"/>
  <c r="I100" i="29"/>
  <c r="K100" i="29"/>
  <c r="M100" i="29"/>
  <c r="O100" i="29"/>
  <c r="Q100" i="29"/>
  <c r="S100" i="29"/>
  <c r="U100" i="29"/>
  <c r="W100" i="29"/>
  <c r="Y100" i="29"/>
  <c r="I101" i="29"/>
  <c r="K101" i="29"/>
  <c r="M101" i="29"/>
  <c r="O101" i="29"/>
  <c r="Q101" i="29"/>
  <c r="S101" i="29"/>
  <c r="U101" i="29"/>
  <c r="W101" i="29"/>
  <c r="Y101" i="29"/>
  <c r="I102" i="29"/>
  <c r="K102" i="29"/>
  <c r="M102" i="29"/>
  <c r="O102" i="29"/>
  <c r="Q102" i="29"/>
  <c r="S102" i="29"/>
  <c r="U102" i="29"/>
  <c r="W102" i="29"/>
  <c r="Y102" i="29"/>
  <c r="I57" i="29"/>
  <c r="K57" i="29"/>
  <c r="M57" i="29"/>
  <c r="O57" i="29"/>
  <c r="Q57" i="29"/>
  <c r="S57" i="29"/>
  <c r="U57" i="29"/>
  <c r="W57" i="29"/>
  <c r="Y57" i="29"/>
  <c r="I58" i="29"/>
  <c r="K58" i="29"/>
  <c r="M58" i="29"/>
  <c r="O58" i="29"/>
  <c r="Q58" i="29"/>
  <c r="S58" i="29"/>
  <c r="U58" i="29"/>
  <c r="W58" i="29"/>
  <c r="Y58" i="29"/>
  <c r="I50" i="28"/>
  <c r="K50" i="28"/>
  <c r="M50" i="28"/>
  <c r="O50" i="28"/>
  <c r="Q50" i="28"/>
  <c r="S50" i="28"/>
  <c r="U50" i="28"/>
  <c r="W50" i="28"/>
  <c r="Y50" i="28"/>
  <c r="I64" i="28"/>
  <c r="K64" i="28"/>
  <c r="M64" i="28"/>
  <c r="O64" i="28"/>
  <c r="Q64" i="28"/>
  <c r="S64" i="28"/>
  <c r="U64" i="28"/>
  <c r="W64" i="28"/>
  <c r="Y64" i="28"/>
  <c r="I65" i="28"/>
  <c r="K65" i="28"/>
  <c r="M65" i="28"/>
  <c r="O65" i="28"/>
  <c r="Q65" i="28"/>
  <c r="S65" i="28"/>
  <c r="U65" i="28"/>
  <c r="W65" i="28"/>
  <c r="Y65" i="28"/>
  <c r="I39" i="28"/>
  <c r="K39" i="28"/>
  <c r="M39" i="28"/>
  <c r="O39" i="28"/>
  <c r="Q39" i="28"/>
  <c r="S39" i="28"/>
  <c r="U39" i="28"/>
  <c r="W39" i="28"/>
  <c r="Y39" i="28"/>
  <c r="I15" i="28"/>
  <c r="K15" i="28"/>
  <c r="M15" i="28"/>
  <c r="O15" i="28"/>
  <c r="Q15" i="28"/>
  <c r="S15" i="28"/>
  <c r="U15" i="28"/>
  <c r="W15" i="28"/>
  <c r="Y15" i="28"/>
  <c r="I38" i="28"/>
  <c r="K38" i="28"/>
  <c r="M38" i="28"/>
  <c r="O38" i="28"/>
  <c r="Q38" i="28"/>
  <c r="S38" i="28"/>
  <c r="U38" i="28"/>
  <c r="W38" i="28"/>
  <c r="Y38" i="28"/>
  <c r="I31" i="28"/>
  <c r="K31" i="28"/>
  <c r="M31" i="28"/>
  <c r="O31" i="28"/>
  <c r="Q31" i="28"/>
  <c r="S31" i="28"/>
  <c r="U31" i="28"/>
  <c r="W31" i="28"/>
  <c r="Y31" i="28"/>
  <c r="I32" i="28"/>
  <c r="K32" i="28"/>
  <c r="M32" i="28"/>
  <c r="O32" i="28"/>
  <c r="Q32" i="28"/>
  <c r="S32" i="28"/>
  <c r="U32" i="28"/>
  <c r="W32" i="28"/>
  <c r="Y32" i="28"/>
  <c r="I17" i="27"/>
  <c r="K17" i="27"/>
  <c r="M17" i="27"/>
  <c r="O17" i="27"/>
  <c r="Q17" i="27"/>
  <c r="S17" i="27"/>
  <c r="U17" i="27"/>
  <c r="W17" i="27"/>
  <c r="Y17" i="27"/>
  <c r="AA17" i="27"/>
  <c r="AC17" i="27"/>
  <c r="I13" i="27"/>
  <c r="K13" i="27"/>
  <c r="M13" i="27"/>
  <c r="O13" i="27"/>
  <c r="Q13" i="27"/>
  <c r="S13" i="27"/>
  <c r="U13" i="27"/>
  <c r="W13" i="27"/>
  <c r="Y13" i="27"/>
  <c r="AA13" i="27"/>
  <c r="AC13" i="27"/>
  <c r="I18" i="27"/>
  <c r="K18" i="27"/>
  <c r="M18" i="27"/>
  <c r="O18" i="27"/>
  <c r="Q18" i="27"/>
  <c r="S18" i="27"/>
  <c r="U18" i="27"/>
  <c r="W18" i="27"/>
  <c r="Y18" i="27"/>
  <c r="AA18" i="27"/>
  <c r="AC18" i="27"/>
  <c r="I58" i="27"/>
  <c r="K58" i="27"/>
  <c r="M58" i="27"/>
  <c r="O58" i="27"/>
  <c r="Q58" i="27"/>
  <c r="S58" i="27"/>
  <c r="U58" i="27"/>
  <c r="W58" i="27"/>
  <c r="Y58" i="27"/>
  <c r="AA58" i="27"/>
  <c r="AC58" i="27"/>
  <c r="I47" i="27"/>
  <c r="K47" i="27"/>
  <c r="M47" i="27"/>
  <c r="O47" i="27"/>
  <c r="Q47" i="27"/>
  <c r="S47" i="27"/>
  <c r="U47" i="27"/>
  <c r="W47" i="27"/>
  <c r="Y47" i="27"/>
  <c r="AA47" i="27"/>
  <c r="AC47" i="27"/>
  <c r="I31" i="27"/>
  <c r="K31" i="27"/>
  <c r="M31" i="27"/>
  <c r="O31" i="27"/>
  <c r="Q31" i="27"/>
  <c r="S31" i="27"/>
  <c r="U31" i="27"/>
  <c r="W31" i="27"/>
  <c r="Y31" i="27"/>
  <c r="AA31" i="27"/>
  <c r="AC31" i="27"/>
  <c r="I44" i="27"/>
  <c r="K44" i="27"/>
  <c r="M44" i="27"/>
  <c r="O44" i="27"/>
  <c r="Q44" i="27"/>
  <c r="S44" i="27"/>
  <c r="U44" i="27"/>
  <c r="W44" i="27"/>
  <c r="Y44" i="27"/>
  <c r="AA44" i="27"/>
  <c r="AC44" i="27"/>
  <c r="I10" i="26"/>
  <c r="K10" i="26"/>
  <c r="M10" i="26"/>
  <c r="O10" i="26"/>
  <c r="Q10" i="26"/>
  <c r="S10" i="26"/>
  <c r="U10" i="26"/>
  <c r="W10" i="26"/>
  <c r="Y10" i="26"/>
  <c r="AA10" i="26"/>
  <c r="AC10" i="26"/>
  <c r="I30" i="26"/>
  <c r="K30" i="26"/>
  <c r="M30" i="26"/>
  <c r="O30" i="26"/>
  <c r="Q30" i="26"/>
  <c r="S30" i="26"/>
  <c r="U30" i="26"/>
  <c r="W30" i="26"/>
  <c r="Y30" i="26"/>
  <c r="AA30" i="26"/>
  <c r="AC30" i="26"/>
  <c r="I23" i="26"/>
  <c r="K23" i="26"/>
  <c r="M23" i="26"/>
  <c r="O23" i="26"/>
  <c r="Q23" i="26"/>
  <c r="S23" i="26"/>
  <c r="U23" i="26"/>
  <c r="W23" i="26"/>
  <c r="Y23" i="26"/>
  <c r="AA23" i="26"/>
  <c r="AC23" i="26"/>
  <c r="I12" i="26"/>
  <c r="K12" i="26"/>
  <c r="M12" i="26"/>
  <c r="O12" i="26"/>
  <c r="Q12" i="26"/>
  <c r="S12" i="26"/>
  <c r="U12" i="26"/>
  <c r="W12" i="26"/>
  <c r="Y12" i="26"/>
  <c r="AA12" i="26"/>
  <c r="AC12" i="26"/>
  <c r="I25" i="26"/>
  <c r="K25" i="26"/>
  <c r="M25" i="26"/>
  <c r="O25" i="26"/>
  <c r="Q25" i="26"/>
  <c r="S25" i="26"/>
  <c r="U25" i="26"/>
  <c r="W25" i="26"/>
  <c r="Y25" i="26"/>
  <c r="AA25" i="26"/>
  <c r="AC25" i="26"/>
  <c r="I19" i="26"/>
  <c r="K19" i="26"/>
  <c r="M19" i="26"/>
  <c r="O19" i="26"/>
  <c r="Q19" i="26"/>
  <c r="S19" i="26"/>
  <c r="U19" i="26"/>
  <c r="W19" i="26"/>
  <c r="Y19" i="26"/>
  <c r="AA19" i="26"/>
  <c r="AC19" i="26"/>
  <c r="I21" i="26"/>
  <c r="K21" i="26"/>
  <c r="M21" i="26"/>
  <c r="O21" i="26"/>
  <c r="Q21" i="26"/>
  <c r="S21" i="26"/>
  <c r="U21" i="26"/>
  <c r="W21" i="26"/>
  <c r="Y21" i="26"/>
  <c r="AA21" i="26"/>
  <c r="AC21" i="26"/>
  <c r="I97" i="26"/>
  <c r="K97" i="26"/>
  <c r="M97" i="26"/>
  <c r="O97" i="26"/>
  <c r="Q97" i="26"/>
  <c r="S97" i="26"/>
  <c r="U97" i="26"/>
  <c r="W97" i="26"/>
  <c r="Y97" i="26"/>
  <c r="AA97" i="26"/>
  <c r="AC97" i="26"/>
  <c r="I22" i="27"/>
  <c r="K22" i="27"/>
  <c r="M22" i="27"/>
  <c r="O22" i="27"/>
  <c r="Q22" i="27"/>
  <c r="S22" i="27"/>
  <c r="U22" i="27"/>
  <c r="W22" i="27"/>
  <c r="Y22" i="27"/>
  <c r="AA22" i="27"/>
  <c r="AC22" i="27"/>
  <c r="I33" i="27"/>
  <c r="K33" i="27"/>
  <c r="M33" i="27"/>
  <c r="O33" i="27"/>
  <c r="Q33" i="27"/>
  <c r="S33" i="27"/>
  <c r="U33" i="27"/>
  <c r="W33" i="27"/>
  <c r="Y33" i="27"/>
  <c r="AA33" i="27"/>
  <c r="AC33" i="27"/>
  <c r="I21" i="27"/>
  <c r="K21" i="27"/>
  <c r="M21" i="27"/>
  <c r="O21" i="27"/>
  <c r="Q21" i="27"/>
  <c r="S21" i="27"/>
  <c r="U21" i="27"/>
  <c r="W21" i="27"/>
  <c r="Y21" i="27"/>
  <c r="AA21" i="27"/>
  <c r="AC21" i="27"/>
  <c r="I36" i="27"/>
  <c r="K36" i="27"/>
  <c r="M36" i="27"/>
  <c r="O36" i="27"/>
  <c r="Q36" i="27"/>
  <c r="S36" i="27"/>
  <c r="U36" i="27"/>
  <c r="W36" i="27"/>
  <c r="Y36" i="27"/>
  <c r="AA36" i="27"/>
  <c r="AC36" i="27"/>
  <c r="I11" i="27"/>
  <c r="K11" i="27"/>
  <c r="M11" i="27"/>
  <c r="O11" i="27"/>
  <c r="Q11" i="27"/>
  <c r="S11" i="27"/>
  <c r="U11" i="27"/>
  <c r="W11" i="27"/>
  <c r="Y11" i="27"/>
  <c r="AA11" i="27"/>
  <c r="AC11" i="27"/>
  <c r="I34" i="27"/>
  <c r="K34" i="27"/>
  <c r="M34" i="27"/>
  <c r="O34" i="27"/>
  <c r="Q34" i="27"/>
  <c r="S34" i="27"/>
  <c r="U34" i="27"/>
  <c r="W34" i="27"/>
  <c r="Y34" i="27"/>
  <c r="AA34" i="27"/>
  <c r="AC34" i="27"/>
  <c r="I29" i="27"/>
  <c r="K29" i="27"/>
  <c r="M29" i="27"/>
  <c r="O29" i="27"/>
  <c r="Q29" i="27"/>
  <c r="S29" i="27"/>
  <c r="U29" i="27"/>
  <c r="W29" i="27"/>
  <c r="Y29" i="27"/>
  <c r="AA29" i="27"/>
  <c r="AC29" i="27"/>
  <c r="I29" i="26"/>
  <c r="K29" i="26"/>
  <c r="M29" i="26"/>
  <c r="O29" i="26"/>
  <c r="Q29" i="26"/>
  <c r="S29" i="26"/>
  <c r="U29" i="26"/>
  <c r="W29" i="26"/>
  <c r="Y29" i="26"/>
  <c r="AA29" i="26"/>
  <c r="AC29" i="26"/>
  <c r="I8" i="26"/>
  <c r="K8" i="26"/>
  <c r="M8" i="26"/>
  <c r="O8" i="26"/>
  <c r="Q8" i="26"/>
  <c r="S8" i="26"/>
  <c r="U8" i="26"/>
  <c r="W8" i="26"/>
  <c r="Y8" i="26"/>
  <c r="AA8" i="26"/>
  <c r="AC8" i="26"/>
  <c r="I24" i="26"/>
  <c r="K24" i="26"/>
  <c r="M24" i="26"/>
  <c r="O24" i="26"/>
  <c r="Q24" i="26"/>
  <c r="S24" i="26"/>
  <c r="U24" i="26"/>
  <c r="W24" i="26"/>
  <c r="Y24" i="26"/>
  <c r="AA24" i="26"/>
  <c r="AC24" i="26"/>
  <c r="I22" i="26"/>
  <c r="K22" i="26"/>
  <c r="M22" i="26"/>
  <c r="O22" i="26"/>
  <c r="Q22" i="26"/>
  <c r="S22" i="26"/>
  <c r="U22" i="26"/>
  <c r="W22" i="26"/>
  <c r="Y22" i="26"/>
  <c r="AA22" i="26"/>
  <c r="AC22" i="26"/>
  <c r="I42" i="26"/>
  <c r="K42" i="26"/>
  <c r="M42" i="26"/>
  <c r="O42" i="26"/>
  <c r="Q42" i="26"/>
  <c r="S42" i="26"/>
  <c r="U42" i="26"/>
  <c r="W42" i="26"/>
  <c r="Y42" i="26"/>
  <c r="AA42" i="26"/>
  <c r="AC42" i="26"/>
  <c r="I50" i="26"/>
  <c r="K50" i="26"/>
  <c r="M50" i="26"/>
  <c r="O50" i="26"/>
  <c r="Q50" i="26"/>
  <c r="S50" i="26"/>
  <c r="U50" i="26"/>
  <c r="W50" i="26"/>
  <c r="Y50" i="26"/>
  <c r="AA50" i="26"/>
  <c r="AC50" i="26"/>
  <c r="K36" i="26"/>
  <c r="M36" i="26"/>
  <c r="O36" i="26"/>
  <c r="Q36" i="26"/>
  <c r="S36" i="26"/>
  <c r="U36" i="26"/>
  <c r="W36" i="26"/>
  <c r="Y36" i="26"/>
  <c r="AA36" i="26"/>
  <c r="AC36" i="26"/>
  <c r="I9" i="26"/>
  <c r="K9" i="26"/>
  <c r="M9" i="26"/>
  <c r="O9" i="26"/>
  <c r="Q9" i="26"/>
  <c r="S9" i="26"/>
  <c r="U9" i="26"/>
  <c r="W9" i="26"/>
  <c r="Y9" i="26"/>
  <c r="AA9" i="26"/>
  <c r="AC9" i="26"/>
  <c r="I19" i="29"/>
  <c r="K19" i="29"/>
  <c r="M19" i="29"/>
  <c r="O19" i="29"/>
  <c r="Q19" i="29"/>
  <c r="S19" i="29"/>
  <c r="U19" i="29"/>
  <c r="W19" i="29"/>
  <c r="Y19" i="29"/>
  <c r="I41" i="29"/>
  <c r="K41" i="29"/>
  <c r="M41" i="29"/>
  <c r="O41" i="29"/>
  <c r="Q41" i="29"/>
  <c r="S41" i="29"/>
  <c r="U41" i="29"/>
  <c r="W41" i="29"/>
  <c r="Y41" i="29"/>
  <c r="I70" i="28"/>
  <c r="K70" i="28"/>
  <c r="M70" i="28"/>
  <c r="O70" i="28"/>
  <c r="Q70" i="28"/>
  <c r="S70" i="28"/>
  <c r="U70" i="28"/>
  <c r="W70" i="28"/>
  <c r="Y70" i="28"/>
  <c r="I51" i="28"/>
  <c r="K51" i="28"/>
  <c r="M51" i="28"/>
  <c r="O51" i="28"/>
  <c r="Q51" i="28"/>
  <c r="S51" i="28"/>
  <c r="U51" i="28"/>
  <c r="W51" i="28"/>
  <c r="Y51" i="28"/>
  <c r="I56" i="28"/>
  <c r="K56" i="28"/>
  <c r="M56" i="28"/>
  <c r="O56" i="28"/>
  <c r="Q56" i="28"/>
  <c r="S56" i="28"/>
  <c r="U56" i="28"/>
  <c r="W56" i="28"/>
  <c r="Y56" i="28"/>
  <c r="I37" i="28"/>
  <c r="K37" i="28"/>
  <c r="M37" i="28"/>
  <c r="O37" i="28"/>
  <c r="Q37" i="28"/>
  <c r="S37" i="28"/>
  <c r="U37" i="28"/>
  <c r="W37" i="28"/>
  <c r="Y37" i="28"/>
  <c r="I36" i="28"/>
  <c r="K36" i="28"/>
  <c r="M36" i="28"/>
  <c r="O36" i="28"/>
  <c r="Q36" i="28"/>
  <c r="S36" i="28"/>
  <c r="U36" i="28"/>
  <c r="W36" i="28"/>
  <c r="Y36" i="28"/>
  <c r="I20" i="28"/>
  <c r="K20" i="28"/>
  <c r="M20" i="28"/>
  <c r="O20" i="28"/>
  <c r="Q20" i="28"/>
  <c r="S20" i="28"/>
  <c r="U20" i="28"/>
  <c r="W20" i="28"/>
  <c r="Y20" i="28"/>
  <c r="I22" i="28"/>
  <c r="K22" i="28"/>
  <c r="M22" i="28"/>
  <c r="O22" i="28"/>
  <c r="Q22" i="28"/>
  <c r="S22" i="28"/>
  <c r="U22" i="28"/>
  <c r="W22" i="28"/>
  <c r="Y22" i="28"/>
  <c r="I7" i="28"/>
  <c r="K7" i="28"/>
  <c r="M7" i="28"/>
  <c r="O7" i="28"/>
  <c r="Q7" i="28"/>
  <c r="S7" i="28"/>
  <c r="U7" i="28"/>
  <c r="W7" i="28"/>
  <c r="Y7" i="28"/>
  <c r="I8" i="28"/>
  <c r="K8" i="28"/>
  <c r="M8" i="28"/>
  <c r="O8" i="28"/>
  <c r="Q8" i="28"/>
  <c r="S8" i="28"/>
  <c r="U8" i="28"/>
  <c r="W8" i="28"/>
  <c r="Y8" i="28"/>
  <c r="I14" i="28"/>
  <c r="K14" i="28"/>
  <c r="M14" i="28"/>
  <c r="O14" i="28"/>
  <c r="Q14" i="28"/>
  <c r="S14" i="28"/>
  <c r="U14" i="28"/>
  <c r="W14" i="28"/>
  <c r="Y14" i="28"/>
  <c r="I11" i="29"/>
  <c r="K11" i="29"/>
  <c r="M11" i="29"/>
  <c r="O11" i="29"/>
  <c r="Q11" i="29"/>
  <c r="S11" i="29"/>
  <c r="U11" i="29"/>
  <c r="W11" i="29"/>
  <c r="Y11" i="29"/>
  <c r="I56" i="29"/>
  <c r="K56" i="29"/>
  <c r="M56" i="29"/>
  <c r="O56" i="29"/>
  <c r="Q56" i="29"/>
  <c r="S56" i="29"/>
  <c r="U56" i="29"/>
  <c r="W56" i="29"/>
  <c r="Y56" i="29"/>
  <c r="I10" i="29"/>
  <c r="K10" i="29"/>
  <c r="M10" i="29"/>
  <c r="O10" i="29"/>
  <c r="Q10" i="29"/>
  <c r="S10" i="29"/>
  <c r="U10" i="29"/>
  <c r="W10" i="29"/>
  <c r="Y10" i="29"/>
  <c r="E70" i="26" l="1"/>
  <c r="E53" i="27"/>
  <c r="E59" i="26"/>
  <c r="E49" i="26"/>
  <c r="E51" i="26"/>
  <c r="E35" i="29"/>
  <c r="E23" i="28"/>
  <c r="E28" i="28"/>
  <c r="E72" i="28"/>
  <c r="E76" i="28"/>
  <c r="E48" i="28"/>
  <c r="E71" i="28"/>
  <c r="E38" i="27"/>
  <c r="E51" i="27"/>
  <c r="E60" i="26"/>
  <c r="E48" i="27"/>
  <c r="E50" i="27"/>
  <c r="E49" i="27"/>
  <c r="E25" i="27"/>
  <c r="E61" i="28"/>
  <c r="E84" i="28"/>
  <c r="E60" i="28"/>
  <c r="E63" i="28"/>
  <c r="E59" i="28"/>
  <c r="E81" i="28"/>
  <c r="E33" i="28"/>
  <c r="E47" i="28"/>
  <c r="E82" i="28"/>
  <c r="E62" i="28"/>
  <c r="E83" i="28"/>
  <c r="E68" i="28"/>
  <c r="E67" i="28"/>
  <c r="E54" i="28"/>
  <c r="E66" i="29"/>
  <c r="E59" i="29"/>
  <c r="E44" i="29"/>
  <c r="E21" i="29"/>
  <c r="E55" i="29"/>
  <c r="E45" i="29"/>
  <c r="E81" i="29"/>
  <c r="E80" i="29"/>
  <c r="E77" i="29"/>
  <c r="E50" i="29"/>
  <c r="E54" i="29"/>
  <c r="E65" i="29"/>
  <c r="E48" i="29"/>
  <c r="E32" i="29"/>
  <c r="E60" i="29"/>
  <c r="E42" i="29"/>
  <c r="E47" i="29"/>
  <c r="E49" i="29"/>
  <c r="E52" i="29"/>
  <c r="E51" i="29"/>
  <c r="E79" i="29"/>
  <c r="E78" i="29"/>
  <c r="E23" i="29"/>
  <c r="E52" i="27"/>
  <c r="E67" i="26"/>
  <c r="E44" i="26"/>
  <c r="E65" i="26"/>
  <c r="E72" i="26"/>
  <c r="E57" i="26"/>
  <c r="E48" i="26"/>
  <c r="E68" i="26"/>
  <c r="E46" i="27"/>
  <c r="E20" i="27"/>
  <c r="E54" i="27"/>
  <c r="E37" i="27"/>
  <c r="E55" i="27"/>
  <c r="E35" i="27"/>
  <c r="E56" i="27"/>
  <c r="E46" i="26"/>
  <c r="E40" i="27"/>
  <c r="E39" i="27"/>
  <c r="E32" i="27"/>
  <c r="E45" i="27"/>
  <c r="E97" i="29"/>
  <c r="E97" i="28"/>
  <c r="E29" i="28"/>
  <c r="E38" i="26"/>
  <c r="E103" i="29"/>
  <c r="E104" i="29"/>
  <c r="E99" i="29"/>
  <c r="E55" i="26"/>
  <c r="E34" i="26"/>
  <c r="E96" i="29"/>
  <c r="E98" i="29"/>
  <c r="E58" i="29"/>
  <c r="E49" i="28"/>
  <c r="E98" i="28"/>
  <c r="E99" i="28"/>
  <c r="E96" i="28"/>
  <c r="E39" i="28"/>
  <c r="E59" i="27"/>
  <c r="E57" i="27"/>
  <c r="E26" i="27"/>
  <c r="E77" i="26"/>
  <c r="E33" i="26"/>
  <c r="E18" i="27"/>
  <c r="E12" i="26"/>
  <c r="E57" i="29"/>
  <c r="E102" i="29"/>
  <c r="E101" i="29"/>
  <c r="E100" i="29"/>
  <c r="E29" i="29"/>
  <c r="E25" i="29"/>
  <c r="E65" i="28"/>
  <c r="E64" i="28"/>
  <c r="E50" i="28"/>
  <c r="E31" i="28"/>
  <c r="E32" i="28"/>
  <c r="E38" i="28"/>
  <c r="E15" i="28"/>
  <c r="E44" i="27"/>
  <c r="E31" i="27"/>
  <c r="E47" i="27"/>
  <c r="E58" i="27"/>
  <c r="E13" i="27"/>
  <c r="E17" i="27"/>
  <c r="E21" i="26"/>
  <c r="E19" i="26"/>
  <c r="E25" i="26"/>
  <c r="E23" i="26"/>
  <c r="E30" i="26"/>
  <c r="E10" i="26"/>
  <c r="E29" i="26"/>
  <c r="E24" i="26"/>
  <c r="E8" i="26"/>
  <c r="E97" i="26"/>
  <c r="E56" i="28"/>
  <c r="E51" i="28"/>
  <c r="E34" i="27"/>
  <c r="E11" i="27"/>
  <c r="E33" i="27"/>
  <c r="E29" i="27"/>
  <c r="E21" i="27"/>
  <c r="E22" i="27"/>
  <c r="E36" i="27"/>
  <c r="E42" i="26"/>
  <c r="E22" i="26"/>
  <c r="E9" i="26"/>
  <c r="E50" i="26"/>
  <c r="E36" i="26"/>
  <c r="E41" i="29"/>
  <c r="E19" i="29"/>
  <c r="E70" i="28"/>
  <c r="E37" i="28"/>
  <c r="E36" i="28"/>
  <c r="E14" i="28"/>
  <c r="E22" i="28"/>
  <c r="E20" i="28"/>
  <c r="E8" i="28"/>
  <c r="E7" i="28"/>
  <c r="E10" i="29"/>
  <c r="E56" i="29"/>
  <c r="E11" i="29"/>
  <c r="I43" i="28"/>
  <c r="K43" i="28"/>
  <c r="M43" i="28"/>
  <c r="O43" i="28"/>
  <c r="Q43" i="28"/>
  <c r="S43" i="28"/>
  <c r="U43" i="28"/>
  <c r="W43" i="28"/>
  <c r="Y43" i="28"/>
  <c r="I63" i="29"/>
  <c r="K63" i="29"/>
  <c r="M63" i="29"/>
  <c r="O63" i="29"/>
  <c r="Q63" i="29"/>
  <c r="S63" i="29"/>
  <c r="U63" i="29"/>
  <c r="W63" i="29"/>
  <c r="Y63" i="29"/>
  <c r="I30" i="28"/>
  <c r="K30" i="28"/>
  <c r="M30" i="28"/>
  <c r="O30" i="28"/>
  <c r="Q30" i="28"/>
  <c r="S30" i="28"/>
  <c r="U30" i="28"/>
  <c r="W30" i="28"/>
  <c r="Y30" i="28"/>
  <c r="I35" i="28"/>
  <c r="K35" i="28"/>
  <c r="M35" i="28"/>
  <c r="O35" i="28"/>
  <c r="Q35" i="28"/>
  <c r="S35" i="28"/>
  <c r="U35" i="28"/>
  <c r="W35" i="28"/>
  <c r="Y35" i="28"/>
  <c r="S7" i="27"/>
  <c r="S5" i="27"/>
  <c r="S6" i="27"/>
  <c r="S10" i="27"/>
  <c r="S9" i="27"/>
  <c r="S16" i="27"/>
  <c r="S15" i="27"/>
  <c r="S14" i="27"/>
  <c r="S8" i="27"/>
  <c r="S24" i="27"/>
  <c r="S19" i="27"/>
  <c r="S27" i="27"/>
  <c r="S30" i="27"/>
  <c r="S28" i="27"/>
  <c r="S12" i="27"/>
  <c r="S60" i="27"/>
  <c r="S4" i="27"/>
  <c r="O7" i="27"/>
  <c r="O5" i="27"/>
  <c r="O6" i="27"/>
  <c r="O10" i="27"/>
  <c r="O9" i="27"/>
  <c r="O16" i="27"/>
  <c r="O15" i="27"/>
  <c r="O14" i="27"/>
  <c r="O8" i="27"/>
  <c r="O24" i="27"/>
  <c r="O19" i="27"/>
  <c r="O27" i="27"/>
  <c r="O30" i="27"/>
  <c r="O28" i="27"/>
  <c r="O12" i="27"/>
  <c r="O60" i="27"/>
  <c r="O4" i="27"/>
  <c r="O6" i="26"/>
  <c r="O18" i="26"/>
  <c r="O13" i="26"/>
  <c r="O7" i="26"/>
  <c r="O17" i="26"/>
  <c r="O26" i="26"/>
  <c r="O37" i="26"/>
  <c r="O32" i="26"/>
  <c r="O14" i="26"/>
  <c r="O27" i="26"/>
  <c r="O31" i="26"/>
  <c r="O16" i="26"/>
  <c r="O64" i="26"/>
  <c r="O20" i="26"/>
  <c r="O28" i="26"/>
  <c r="O43" i="26"/>
  <c r="O39" i="26"/>
  <c r="O40" i="26"/>
  <c r="O47" i="26"/>
  <c r="O56" i="26"/>
  <c r="O35" i="26"/>
  <c r="S6" i="26"/>
  <c r="S18" i="26"/>
  <c r="S13" i="26"/>
  <c r="S7" i="26"/>
  <c r="S17" i="26"/>
  <c r="S26" i="26"/>
  <c r="S37" i="26"/>
  <c r="S32" i="26"/>
  <c r="S14" i="26"/>
  <c r="S27" i="26"/>
  <c r="S31" i="26"/>
  <c r="S16" i="26"/>
  <c r="S64" i="26"/>
  <c r="S20" i="26"/>
  <c r="S28" i="26"/>
  <c r="S43" i="26"/>
  <c r="S39" i="26"/>
  <c r="S40" i="26"/>
  <c r="S47" i="26"/>
  <c r="S56" i="26"/>
  <c r="S35" i="26"/>
  <c r="E35" i="28" l="1"/>
  <c r="E30" i="28"/>
  <c r="E43" i="28"/>
  <c r="E63" i="29"/>
  <c r="I40" i="29"/>
  <c r="K40" i="29"/>
  <c r="M40" i="29"/>
  <c r="O40" i="29"/>
  <c r="Q40" i="29"/>
  <c r="S40" i="29"/>
  <c r="U40" i="29"/>
  <c r="W40" i="29"/>
  <c r="Y40" i="29"/>
  <c r="I16" i="29"/>
  <c r="K16" i="29"/>
  <c r="M16" i="29"/>
  <c r="O16" i="29"/>
  <c r="Q16" i="29"/>
  <c r="S16" i="29"/>
  <c r="U16" i="29"/>
  <c r="W16" i="29"/>
  <c r="Y16" i="29"/>
  <c r="I36" i="29"/>
  <c r="K36" i="29"/>
  <c r="M36" i="29"/>
  <c r="O36" i="29"/>
  <c r="Q36" i="29"/>
  <c r="S36" i="29"/>
  <c r="U36" i="29"/>
  <c r="W36" i="29"/>
  <c r="Y36" i="29"/>
  <c r="I20" i="29"/>
  <c r="K20" i="29"/>
  <c r="M20" i="29"/>
  <c r="O20" i="29"/>
  <c r="Q20" i="29"/>
  <c r="S20" i="29"/>
  <c r="U20" i="29"/>
  <c r="W20" i="29"/>
  <c r="Y20" i="29"/>
  <c r="E20" i="29" l="1"/>
  <c r="E16" i="29"/>
  <c r="E36" i="29"/>
  <c r="E40" i="29"/>
  <c r="I64" i="29"/>
  <c r="K64" i="29"/>
  <c r="M64" i="29"/>
  <c r="O64" i="29"/>
  <c r="Q64" i="29"/>
  <c r="S64" i="29"/>
  <c r="U64" i="29"/>
  <c r="W64" i="29"/>
  <c r="Y64" i="29"/>
  <c r="I18" i="29"/>
  <c r="K18" i="29"/>
  <c r="M18" i="29"/>
  <c r="O18" i="29"/>
  <c r="Q18" i="29"/>
  <c r="S18" i="29"/>
  <c r="U18" i="29"/>
  <c r="W18" i="29"/>
  <c r="Y18" i="29"/>
  <c r="I30" i="29"/>
  <c r="K30" i="29"/>
  <c r="M30" i="29"/>
  <c r="O30" i="29"/>
  <c r="Q30" i="29"/>
  <c r="S30" i="29"/>
  <c r="U30" i="29"/>
  <c r="W30" i="29"/>
  <c r="Y30" i="29"/>
  <c r="I26" i="28"/>
  <c r="M26" i="28"/>
  <c r="O26" i="28"/>
  <c r="Q26" i="28"/>
  <c r="S26" i="28"/>
  <c r="U26" i="28"/>
  <c r="W26" i="28"/>
  <c r="Y26" i="28"/>
  <c r="I9" i="28"/>
  <c r="K9" i="28"/>
  <c r="M9" i="28"/>
  <c r="O9" i="28"/>
  <c r="Q9" i="28"/>
  <c r="S9" i="28"/>
  <c r="U9" i="28"/>
  <c r="W9" i="28"/>
  <c r="Y9" i="28"/>
  <c r="E9" i="28" l="1"/>
  <c r="E26" i="28"/>
  <c r="E64" i="29"/>
  <c r="E18" i="29"/>
  <c r="E30" i="29"/>
  <c r="I27" i="26"/>
  <c r="K27" i="26"/>
  <c r="M27" i="26"/>
  <c r="Q27" i="26"/>
  <c r="U27" i="26"/>
  <c r="W27" i="26"/>
  <c r="Y27" i="26"/>
  <c r="AA27" i="26"/>
  <c r="AC27" i="26"/>
  <c r="I20" i="26"/>
  <c r="K20" i="26"/>
  <c r="M20" i="26"/>
  <c r="Q20" i="26"/>
  <c r="U20" i="26"/>
  <c r="W20" i="26"/>
  <c r="Y20" i="26"/>
  <c r="AA20" i="26"/>
  <c r="AC20" i="26"/>
  <c r="I64" i="26"/>
  <c r="K64" i="26"/>
  <c r="M64" i="26"/>
  <c r="Q64" i="26"/>
  <c r="U64" i="26"/>
  <c r="W64" i="26"/>
  <c r="Y64" i="26"/>
  <c r="AA64" i="26"/>
  <c r="AC64" i="26"/>
  <c r="I43" i="26"/>
  <c r="K43" i="26"/>
  <c r="M43" i="26"/>
  <c r="Q43" i="26"/>
  <c r="U43" i="26"/>
  <c r="W43" i="26"/>
  <c r="Y43" i="26"/>
  <c r="AA43" i="26"/>
  <c r="AC43" i="26"/>
  <c r="E43" i="26" l="1"/>
  <c r="E64" i="26"/>
  <c r="E27" i="26"/>
  <c r="E20" i="26"/>
  <c r="I8" i="27" l="1"/>
  <c r="K8" i="27"/>
  <c r="M8" i="27"/>
  <c r="Q8" i="27"/>
  <c r="U8" i="27"/>
  <c r="W8" i="27"/>
  <c r="Y8" i="27"/>
  <c r="AA8" i="27"/>
  <c r="AC8" i="27"/>
  <c r="I10" i="27"/>
  <c r="K10" i="27"/>
  <c r="M10" i="27"/>
  <c r="Q10" i="27"/>
  <c r="U10" i="27"/>
  <c r="W10" i="27"/>
  <c r="Y10" i="27"/>
  <c r="AA10" i="27"/>
  <c r="AC10" i="27"/>
  <c r="I14" i="27"/>
  <c r="K14" i="27"/>
  <c r="M14" i="27"/>
  <c r="Q14" i="27"/>
  <c r="U14" i="27"/>
  <c r="W14" i="27"/>
  <c r="Y14" i="27"/>
  <c r="AA14" i="27"/>
  <c r="AC14" i="27"/>
  <c r="I43" i="29"/>
  <c r="I27" i="29"/>
  <c r="E14" i="27" l="1"/>
  <c r="E10" i="27"/>
  <c r="E8" i="27"/>
  <c r="I18" i="28"/>
  <c r="I13" i="28"/>
  <c r="X153" i="29" l="1"/>
  <c r="V153" i="29"/>
  <c r="T153" i="29"/>
  <c r="R153" i="29"/>
  <c r="P153" i="29"/>
  <c r="N153" i="29"/>
  <c r="L153" i="29"/>
  <c r="J153" i="29"/>
  <c r="H153" i="29"/>
  <c r="AB92" i="27"/>
  <c r="Z92" i="27"/>
  <c r="X92" i="27"/>
  <c r="V92" i="27"/>
  <c r="T92" i="27"/>
  <c r="R92" i="27"/>
  <c r="P92" i="27"/>
  <c r="N92" i="27"/>
  <c r="L92" i="27"/>
  <c r="J92" i="27"/>
  <c r="H92" i="27"/>
  <c r="I24" i="29" l="1"/>
  <c r="K24" i="29"/>
  <c r="M24" i="29"/>
  <c r="O24" i="29"/>
  <c r="Q24" i="29"/>
  <c r="S24" i="29"/>
  <c r="U24" i="29"/>
  <c r="W24" i="29"/>
  <c r="Y24" i="29"/>
  <c r="I9" i="29"/>
  <c r="K9" i="29"/>
  <c r="M9" i="29"/>
  <c r="O9" i="29"/>
  <c r="Q9" i="29"/>
  <c r="S9" i="29"/>
  <c r="U9" i="29"/>
  <c r="W9" i="29"/>
  <c r="Y9" i="29"/>
  <c r="I22" i="29"/>
  <c r="I8" i="29"/>
  <c r="K8" i="29"/>
  <c r="M8" i="29"/>
  <c r="O8" i="29"/>
  <c r="Q8" i="29"/>
  <c r="S8" i="29"/>
  <c r="U8" i="29"/>
  <c r="W8" i="29"/>
  <c r="Y8" i="29"/>
  <c r="I7" i="29"/>
  <c r="K4" i="29"/>
  <c r="M4" i="29"/>
  <c r="O4" i="29"/>
  <c r="Q4" i="29"/>
  <c r="S4" i="29"/>
  <c r="U4" i="29"/>
  <c r="W4" i="29"/>
  <c r="Y4" i="29"/>
  <c r="K22" i="29"/>
  <c r="M22" i="29"/>
  <c r="O22" i="29"/>
  <c r="Q22" i="29"/>
  <c r="S22" i="29"/>
  <c r="U22" i="29"/>
  <c r="W22" i="29"/>
  <c r="Y22" i="29"/>
  <c r="I4" i="29"/>
  <c r="K12" i="29"/>
  <c r="M12" i="29"/>
  <c r="O12" i="29"/>
  <c r="Q12" i="29"/>
  <c r="S12" i="29"/>
  <c r="U12" i="29"/>
  <c r="W12" i="29"/>
  <c r="Y12" i="29"/>
  <c r="I31" i="29"/>
  <c r="I12" i="29"/>
  <c r="I6" i="29"/>
  <c r="K17" i="29"/>
  <c r="M17" i="29"/>
  <c r="O17" i="29"/>
  <c r="Q17" i="29"/>
  <c r="S17" i="29"/>
  <c r="U17" i="29"/>
  <c r="W17" i="29"/>
  <c r="Y17" i="29"/>
  <c r="I15" i="29"/>
  <c r="K46" i="29"/>
  <c r="M46" i="29"/>
  <c r="O46" i="29"/>
  <c r="Q46" i="29"/>
  <c r="S46" i="29"/>
  <c r="U46" i="29"/>
  <c r="W46" i="29"/>
  <c r="Y46" i="29"/>
  <c r="I17" i="29"/>
  <c r="K14" i="29"/>
  <c r="M14" i="29"/>
  <c r="O14" i="29"/>
  <c r="Q14" i="29"/>
  <c r="S14" i="29"/>
  <c r="U14" i="29"/>
  <c r="W14" i="29"/>
  <c r="Y14" i="29"/>
  <c r="K43" i="29"/>
  <c r="M43" i="29"/>
  <c r="O43" i="29"/>
  <c r="Q43" i="29"/>
  <c r="S43" i="29"/>
  <c r="U43" i="29"/>
  <c r="W43" i="29"/>
  <c r="Y43" i="29"/>
  <c r="I14" i="29"/>
  <c r="K27" i="29"/>
  <c r="M27" i="29"/>
  <c r="O27" i="29"/>
  <c r="Q27" i="29"/>
  <c r="S27" i="29"/>
  <c r="U27" i="29"/>
  <c r="W27" i="29"/>
  <c r="Y27" i="29"/>
  <c r="I76" i="29"/>
  <c r="I53" i="29"/>
  <c r="K76" i="29"/>
  <c r="M76" i="29"/>
  <c r="O76" i="29"/>
  <c r="Q76" i="29"/>
  <c r="S76" i="29"/>
  <c r="U76" i="29"/>
  <c r="W76" i="29"/>
  <c r="Y76" i="29"/>
  <c r="K5" i="29"/>
  <c r="M5" i="29"/>
  <c r="O5" i="29"/>
  <c r="Q5" i="29"/>
  <c r="S5" i="29"/>
  <c r="U5" i="29"/>
  <c r="W5" i="29"/>
  <c r="Y5" i="29"/>
  <c r="I5" i="29"/>
  <c r="K7" i="29"/>
  <c r="M7" i="29"/>
  <c r="O7" i="29"/>
  <c r="Q7" i="29"/>
  <c r="S7" i="29"/>
  <c r="U7" i="29"/>
  <c r="W7" i="29"/>
  <c r="Y7" i="29"/>
  <c r="K26" i="29"/>
  <c r="M26" i="29"/>
  <c r="O26" i="29"/>
  <c r="Q26" i="29"/>
  <c r="S26" i="29"/>
  <c r="U26" i="29"/>
  <c r="W26" i="29"/>
  <c r="Y26" i="29"/>
  <c r="I26" i="29"/>
  <c r="K6" i="29"/>
  <c r="M6" i="29"/>
  <c r="O6" i="29"/>
  <c r="Q6" i="29"/>
  <c r="S6" i="29"/>
  <c r="U6" i="29"/>
  <c r="W6" i="29"/>
  <c r="Y6" i="29"/>
  <c r="I46" i="29"/>
  <c r="K15" i="29"/>
  <c r="M15" i="29"/>
  <c r="O15" i="29"/>
  <c r="Q15" i="29"/>
  <c r="S15" i="29"/>
  <c r="U15" i="29"/>
  <c r="W15" i="29"/>
  <c r="Y15" i="29"/>
  <c r="I13" i="29"/>
  <c r="K53" i="29"/>
  <c r="M53" i="29"/>
  <c r="O53" i="29"/>
  <c r="Q53" i="29"/>
  <c r="S53" i="29"/>
  <c r="U53" i="29"/>
  <c r="W53" i="29"/>
  <c r="Y53" i="29"/>
  <c r="K13" i="29"/>
  <c r="M13" i="29"/>
  <c r="O13" i="29"/>
  <c r="Q13" i="29"/>
  <c r="S13" i="29"/>
  <c r="U13" i="29"/>
  <c r="W13" i="29"/>
  <c r="Y13" i="29"/>
  <c r="K6" i="28"/>
  <c r="M6" i="28"/>
  <c r="O6" i="28"/>
  <c r="Q6" i="28"/>
  <c r="S6" i="28"/>
  <c r="U6" i="28"/>
  <c r="W6" i="28"/>
  <c r="Y6" i="28"/>
  <c r="I5" i="28"/>
  <c r="K5" i="28"/>
  <c r="M5" i="28"/>
  <c r="O5" i="28"/>
  <c r="Q5" i="28"/>
  <c r="S5" i="28"/>
  <c r="U5" i="28"/>
  <c r="W5" i="28"/>
  <c r="Y5" i="28"/>
  <c r="I6" i="28"/>
  <c r="I10" i="28"/>
  <c r="I12" i="28"/>
  <c r="K12" i="28"/>
  <c r="M12" i="28"/>
  <c r="O12" i="28"/>
  <c r="Q12" i="28"/>
  <c r="S12" i="28"/>
  <c r="U12" i="28"/>
  <c r="W12" i="28"/>
  <c r="Y12" i="28"/>
  <c r="I25" i="28"/>
  <c r="K25" i="28"/>
  <c r="M25" i="28"/>
  <c r="O25" i="28"/>
  <c r="Q25" i="28"/>
  <c r="S25" i="28"/>
  <c r="U25" i="28"/>
  <c r="W25" i="28"/>
  <c r="Y25" i="28"/>
  <c r="I19" i="28"/>
  <c r="K18" i="28"/>
  <c r="M18" i="28"/>
  <c r="O18" i="28"/>
  <c r="Q18" i="28"/>
  <c r="S18" i="28"/>
  <c r="U18" i="28"/>
  <c r="W18" i="28"/>
  <c r="Y18" i="28"/>
  <c r="K19" i="28"/>
  <c r="M19" i="28"/>
  <c r="O19" i="28"/>
  <c r="Q19" i="28"/>
  <c r="S19" i="28"/>
  <c r="U19" i="28"/>
  <c r="W19" i="28"/>
  <c r="Y19" i="28"/>
  <c r="I40" i="28"/>
  <c r="I27" i="28"/>
  <c r="K42" i="28"/>
  <c r="M42" i="28"/>
  <c r="O42" i="28"/>
  <c r="Q42" i="28"/>
  <c r="S42" i="28"/>
  <c r="U42" i="28"/>
  <c r="W42" i="28"/>
  <c r="Y42" i="28"/>
  <c r="I42" i="28"/>
  <c r="K27" i="28"/>
  <c r="M27" i="28"/>
  <c r="O27" i="28"/>
  <c r="Q27" i="28"/>
  <c r="S27" i="28"/>
  <c r="U27" i="28"/>
  <c r="W27" i="28"/>
  <c r="Y27" i="28"/>
  <c r="I52" i="28"/>
  <c r="I53" i="28"/>
  <c r="I66" i="28"/>
  <c r="I44" i="28"/>
  <c r="I55" i="28"/>
  <c r="K52" i="28"/>
  <c r="M52" i="28"/>
  <c r="O52" i="28"/>
  <c r="Q52" i="28"/>
  <c r="S52" i="28"/>
  <c r="U52" i="28"/>
  <c r="W52" i="28"/>
  <c r="Y52" i="28"/>
  <c r="I41" i="28"/>
  <c r="K53" i="28"/>
  <c r="M53" i="28"/>
  <c r="O53" i="28"/>
  <c r="Q53" i="28"/>
  <c r="S53" i="28"/>
  <c r="U53" i="28"/>
  <c r="W53" i="28"/>
  <c r="Y53" i="28"/>
  <c r="K66" i="28"/>
  <c r="M66" i="28"/>
  <c r="O66" i="28"/>
  <c r="Q66" i="28"/>
  <c r="S66" i="28"/>
  <c r="U66" i="28"/>
  <c r="W66" i="28"/>
  <c r="Y66" i="28"/>
  <c r="K44" i="28"/>
  <c r="M44" i="28"/>
  <c r="O44" i="28"/>
  <c r="Q44" i="28"/>
  <c r="S44" i="28"/>
  <c r="U44" i="28"/>
  <c r="W44" i="28"/>
  <c r="Y44" i="28"/>
  <c r="K55" i="28"/>
  <c r="M55" i="28"/>
  <c r="O55" i="28"/>
  <c r="Q55" i="28"/>
  <c r="S55" i="28"/>
  <c r="U55" i="28"/>
  <c r="W55" i="28"/>
  <c r="Y55" i="28"/>
  <c r="K41" i="28"/>
  <c r="M41" i="28"/>
  <c r="O41" i="28"/>
  <c r="Q41" i="28"/>
  <c r="S41" i="28"/>
  <c r="U41" i="28"/>
  <c r="W41" i="28"/>
  <c r="Y41" i="28"/>
  <c r="M10" i="28"/>
  <c r="O10" i="28"/>
  <c r="Q10" i="28"/>
  <c r="S10" i="28"/>
  <c r="U10" i="28"/>
  <c r="W10" i="28"/>
  <c r="Y10" i="28"/>
  <c r="I17" i="28"/>
  <c r="I4" i="28"/>
  <c r="K4" i="28"/>
  <c r="M4" i="28"/>
  <c r="O4" i="28"/>
  <c r="Q4" i="28"/>
  <c r="S4" i="28"/>
  <c r="U4" i="28"/>
  <c r="W4" i="28"/>
  <c r="Y4" i="28"/>
  <c r="K21" i="28"/>
  <c r="M21" i="28"/>
  <c r="O21" i="28"/>
  <c r="Q21" i="28"/>
  <c r="S21" i="28"/>
  <c r="U21" i="28"/>
  <c r="W21" i="28"/>
  <c r="Y21" i="28"/>
  <c r="K13" i="28"/>
  <c r="M13" i="28"/>
  <c r="O13" i="28"/>
  <c r="Q13" i="28"/>
  <c r="S13" i="28"/>
  <c r="U13" i="28"/>
  <c r="W13" i="28"/>
  <c r="Y13" i="28"/>
  <c r="M11" i="28"/>
  <c r="O11" i="28"/>
  <c r="Q11" i="28"/>
  <c r="S11" i="28"/>
  <c r="U11" i="28"/>
  <c r="W11" i="28"/>
  <c r="Y11" i="28"/>
  <c r="E46" i="29" l="1"/>
  <c r="E5" i="29"/>
  <c r="E66" i="28"/>
  <c r="E25" i="28"/>
  <c r="E53" i="28"/>
  <c r="E27" i="28"/>
  <c r="E13" i="28"/>
  <c r="E18" i="28"/>
  <c r="E19" i="28"/>
  <c r="E6" i="28"/>
  <c r="E4" i="28"/>
  <c r="E41" i="28"/>
  <c r="E5" i="28"/>
  <c r="E52" i="28"/>
  <c r="E12" i="28"/>
  <c r="E10" i="28"/>
  <c r="E55" i="28"/>
  <c r="E42" i="28"/>
  <c r="E44" i="28"/>
  <c r="E24" i="29"/>
  <c r="E6" i="29"/>
  <c r="E53" i="29"/>
  <c r="E12" i="29"/>
  <c r="E22" i="29"/>
  <c r="E76" i="29"/>
  <c r="E27" i="29"/>
  <c r="E9" i="29"/>
  <c r="E26" i="29"/>
  <c r="E14" i="29"/>
  <c r="E43" i="29"/>
  <c r="E4" i="29"/>
  <c r="E13" i="29"/>
  <c r="E17" i="29"/>
  <c r="E15" i="29"/>
  <c r="E7" i="29"/>
  <c r="E8" i="29"/>
  <c r="AA4" i="27"/>
  <c r="I6" i="27"/>
  <c r="K6" i="27"/>
  <c r="M6" i="27"/>
  <c r="Q6" i="27"/>
  <c r="U6" i="27"/>
  <c r="W6" i="27"/>
  <c r="Y6" i="27"/>
  <c r="AA6" i="27"/>
  <c r="AC6" i="27"/>
  <c r="Y13" i="26"/>
  <c r="AA13" i="26"/>
  <c r="AC13" i="26"/>
  <c r="Y18" i="26"/>
  <c r="AA18" i="26"/>
  <c r="AC18" i="26"/>
  <c r="Y37" i="26"/>
  <c r="AA37" i="26"/>
  <c r="AC37" i="26"/>
  <c r="Y31" i="26"/>
  <c r="AA31" i="26"/>
  <c r="AC31" i="26"/>
  <c r="Y32" i="26"/>
  <c r="AA32" i="26"/>
  <c r="AC32" i="26"/>
  <c r="Y47" i="26"/>
  <c r="AA47" i="26"/>
  <c r="AC47" i="26"/>
  <c r="Y35" i="26"/>
  <c r="AA35" i="26"/>
  <c r="AC35" i="26"/>
  <c r="Y7" i="26"/>
  <c r="AA7" i="26"/>
  <c r="AC7" i="26"/>
  <c r="Y6" i="26"/>
  <c r="AA6" i="26"/>
  <c r="AC6" i="26"/>
  <c r="Y17" i="26"/>
  <c r="AA17" i="26"/>
  <c r="AC17" i="26"/>
  <c r="Y26" i="26"/>
  <c r="AA26" i="26"/>
  <c r="AC26" i="26"/>
  <c r="Y28" i="26"/>
  <c r="AA28" i="26"/>
  <c r="AC28" i="26"/>
  <c r="Y40" i="26"/>
  <c r="AA40" i="26"/>
  <c r="AC40" i="26"/>
  <c r="Y56" i="26"/>
  <c r="AA56" i="26"/>
  <c r="AC56" i="26"/>
  <c r="W13" i="26"/>
  <c r="W18" i="26"/>
  <c r="W37" i="26"/>
  <c r="W31" i="26"/>
  <c r="W32" i="26"/>
  <c r="W47" i="26"/>
  <c r="W35" i="26"/>
  <c r="W7" i="26"/>
  <c r="W6" i="26"/>
  <c r="W17" i="26"/>
  <c r="W26" i="26"/>
  <c r="W28" i="26"/>
  <c r="W40" i="26"/>
  <c r="W56" i="26"/>
  <c r="M13" i="26"/>
  <c r="Q13" i="26"/>
  <c r="U13" i="26"/>
  <c r="M18" i="26"/>
  <c r="Q18" i="26"/>
  <c r="U18" i="26"/>
  <c r="M37" i="26"/>
  <c r="Q37" i="26"/>
  <c r="U37" i="26"/>
  <c r="M31" i="26"/>
  <c r="Q31" i="26"/>
  <c r="U31" i="26"/>
  <c r="M32" i="26"/>
  <c r="Q32" i="26"/>
  <c r="U32" i="26"/>
  <c r="M47" i="26"/>
  <c r="Q47" i="26"/>
  <c r="U47" i="26"/>
  <c r="M35" i="26"/>
  <c r="Q35" i="26"/>
  <c r="U35" i="26"/>
  <c r="M7" i="26"/>
  <c r="Q7" i="26"/>
  <c r="U7" i="26"/>
  <c r="M6" i="26"/>
  <c r="Q6" i="26"/>
  <c r="U6" i="26"/>
  <c r="M17" i="26"/>
  <c r="Q17" i="26"/>
  <c r="U17" i="26"/>
  <c r="M26" i="26"/>
  <c r="Q26" i="26"/>
  <c r="U26" i="26"/>
  <c r="M28" i="26"/>
  <c r="Q28" i="26"/>
  <c r="U28" i="26"/>
  <c r="M40" i="26"/>
  <c r="Q40" i="26"/>
  <c r="U40" i="26"/>
  <c r="M56" i="26"/>
  <c r="Q56" i="26"/>
  <c r="U56" i="26"/>
  <c r="K13" i="26"/>
  <c r="K18" i="26"/>
  <c r="K37" i="26"/>
  <c r="K31" i="26"/>
  <c r="K32" i="26"/>
  <c r="K47" i="26"/>
  <c r="K35" i="26"/>
  <c r="K7" i="26"/>
  <c r="K6" i="26"/>
  <c r="K17" i="26"/>
  <c r="K26" i="26"/>
  <c r="K28" i="26"/>
  <c r="K40" i="26"/>
  <c r="K56" i="26"/>
  <c r="I13" i="26"/>
  <c r="I18" i="26"/>
  <c r="I37" i="26"/>
  <c r="I31" i="26"/>
  <c r="I32" i="26"/>
  <c r="I47" i="26"/>
  <c r="I35" i="26"/>
  <c r="I7" i="26"/>
  <c r="I6" i="26"/>
  <c r="I17" i="26"/>
  <c r="I26" i="26"/>
  <c r="I28" i="26"/>
  <c r="I40" i="26"/>
  <c r="I56" i="26"/>
  <c r="I16" i="26"/>
  <c r="I14" i="26"/>
  <c r="I39" i="26"/>
  <c r="X180" i="29"/>
  <c r="V180" i="29"/>
  <c r="T180" i="29"/>
  <c r="R180" i="29"/>
  <c r="P180" i="29"/>
  <c r="N180" i="29"/>
  <c r="L180" i="29"/>
  <c r="J180" i="29"/>
  <c r="H180" i="29"/>
  <c r="X179" i="29"/>
  <c r="V179" i="29"/>
  <c r="T179" i="29"/>
  <c r="R179" i="29"/>
  <c r="P179" i="29"/>
  <c r="N179" i="29"/>
  <c r="L179" i="29"/>
  <c r="J179" i="29"/>
  <c r="H179" i="29"/>
  <c r="X178" i="29"/>
  <c r="V178" i="29"/>
  <c r="T178" i="29"/>
  <c r="R178" i="29"/>
  <c r="P178" i="29"/>
  <c r="N178" i="29"/>
  <c r="L178" i="29"/>
  <c r="J178" i="29"/>
  <c r="H178" i="29"/>
  <c r="X177" i="29"/>
  <c r="V177" i="29"/>
  <c r="T177" i="29"/>
  <c r="R177" i="29"/>
  <c r="P177" i="29"/>
  <c r="N177" i="29"/>
  <c r="L177" i="29"/>
  <c r="J177" i="29"/>
  <c r="H177" i="29"/>
  <c r="X176" i="29"/>
  <c r="V176" i="29"/>
  <c r="T176" i="29"/>
  <c r="R176" i="29"/>
  <c r="P176" i="29"/>
  <c r="N176" i="29"/>
  <c r="L176" i="29"/>
  <c r="J176" i="29"/>
  <c r="H176" i="29"/>
  <c r="X175" i="29"/>
  <c r="V175" i="29"/>
  <c r="T175" i="29"/>
  <c r="R175" i="29"/>
  <c r="P175" i="29"/>
  <c r="N175" i="29"/>
  <c r="L175" i="29"/>
  <c r="J175" i="29"/>
  <c r="H175" i="29"/>
  <c r="X174" i="29"/>
  <c r="V174" i="29"/>
  <c r="T174" i="29"/>
  <c r="R174" i="29"/>
  <c r="P174" i="29"/>
  <c r="N174" i="29"/>
  <c r="L174" i="29"/>
  <c r="J174" i="29"/>
  <c r="H174" i="29"/>
  <c r="X173" i="29"/>
  <c r="V173" i="29"/>
  <c r="T173" i="29"/>
  <c r="R173" i="29"/>
  <c r="P173" i="29"/>
  <c r="N173" i="29"/>
  <c r="L173" i="29"/>
  <c r="J173" i="29"/>
  <c r="H173" i="29"/>
  <c r="X172" i="29"/>
  <c r="V172" i="29"/>
  <c r="T172" i="29"/>
  <c r="R172" i="29"/>
  <c r="P172" i="29"/>
  <c r="N172" i="29"/>
  <c r="L172" i="29"/>
  <c r="J172" i="29"/>
  <c r="H172" i="29"/>
  <c r="X171" i="29"/>
  <c r="V171" i="29"/>
  <c r="T171" i="29"/>
  <c r="R171" i="29"/>
  <c r="P171" i="29"/>
  <c r="N171" i="29"/>
  <c r="L171" i="29"/>
  <c r="J171" i="29"/>
  <c r="H171" i="29"/>
  <c r="Y28" i="29"/>
  <c r="W28" i="29"/>
  <c r="U28" i="29"/>
  <c r="S28" i="29"/>
  <c r="Q28" i="29"/>
  <c r="O28" i="29"/>
  <c r="M28" i="29"/>
  <c r="K28" i="29"/>
  <c r="I28" i="29"/>
  <c r="Y31" i="29"/>
  <c r="W31" i="29"/>
  <c r="U31" i="29"/>
  <c r="S31" i="29"/>
  <c r="Q31" i="29"/>
  <c r="O31" i="29"/>
  <c r="M31" i="29"/>
  <c r="K31" i="29"/>
  <c r="Y137" i="28"/>
  <c r="X137" i="28"/>
  <c r="W137" i="28"/>
  <c r="V137" i="28"/>
  <c r="U137" i="28"/>
  <c r="T137" i="28"/>
  <c r="S137" i="28"/>
  <c r="R137" i="28"/>
  <c r="Q137" i="28"/>
  <c r="P137" i="28"/>
  <c r="O137" i="28"/>
  <c r="N137" i="28"/>
  <c r="M137" i="28"/>
  <c r="L137" i="28"/>
  <c r="K137" i="28"/>
  <c r="J137" i="28"/>
  <c r="I137" i="28"/>
  <c r="H137" i="28"/>
  <c r="Y40" i="28"/>
  <c r="W40" i="28"/>
  <c r="U40" i="28"/>
  <c r="S40" i="28"/>
  <c r="Q40" i="28"/>
  <c r="O40" i="28"/>
  <c r="M40" i="28"/>
  <c r="K40" i="28"/>
  <c r="I34" i="28"/>
  <c r="Y34" i="28"/>
  <c r="W34" i="28"/>
  <c r="U34" i="28"/>
  <c r="S34" i="28"/>
  <c r="Q34" i="28"/>
  <c r="O34" i="28"/>
  <c r="M34" i="28"/>
  <c r="K34" i="28"/>
  <c r="I11" i="28"/>
  <c r="E11" i="28" s="1"/>
  <c r="I21" i="28"/>
  <c r="E21" i="28" s="1"/>
  <c r="Y17" i="28"/>
  <c r="W17" i="28"/>
  <c r="U17" i="28"/>
  <c r="S17" i="28"/>
  <c r="Q17" i="28"/>
  <c r="O17" i="28"/>
  <c r="M17" i="28"/>
  <c r="K17" i="28"/>
  <c r="AC60" i="27"/>
  <c r="AA60" i="27"/>
  <c r="Y60" i="27"/>
  <c r="W60" i="27"/>
  <c r="U60" i="27"/>
  <c r="Q60" i="27"/>
  <c r="M60" i="27"/>
  <c r="I60" i="27"/>
  <c r="AC27" i="27"/>
  <c r="AA27" i="27"/>
  <c r="Y27" i="27"/>
  <c r="W27" i="27"/>
  <c r="U27" i="27"/>
  <c r="Q27" i="27"/>
  <c r="M27" i="27"/>
  <c r="K27" i="27"/>
  <c r="I27" i="27"/>
  <c r="AC30" i="27"/>
  <c r="AA30" i="27"/>
  <c r="Y30" i="27"/>
  <c r="W30" i="27"/>
  <c r="U30" i="27"/>
  <c r="Q30" i="27"/>
  <c r="M30" i="27"/>
  <c r="K30" i="27"/>
  <c r="I30" i="27"/>
  <c r="AC19" i="27"/>
  <c r="AA19" i="27"/>
  <c r="Y19" i="27"/>
  <c r="W19" i="27"/>
  <c r="U19" i="27"/>
  <c r="Q19" i="27"/>
  <c r="M19" i="27"/>
  <c r="K19" i="27"/>
  <c r="I19" i="27"/>
  <c r="AC12" i="27"/>
  <c r="AA12" i="27"/>
  <c r="Y12" i="27"/>
  <c r="W12" i="27"/>
  <c r="U12" i="27"/>
  <c r="Q12" i="27"/>
  <c r="M12" i="27"/>
  <c r="K12" i="27"/>
  <c r="I12" i="27"/>
  <c r="AC28" i="27"/>
  <c r="AA28" i="27"/>
  <c r="Y28" i="27"/>
  <c r="W28" i="27"/>
  <c r="U28" i="27"/>
  <c r="Q28" i="27"/>
  <c r="M28" i="27"/>
  <c r="K28" i="27"/>
  <c r="I28" i="27"/>
  <c r="AC24" i="27"/>
  <c r="AA24" i="27"/>
  <c r="Y24" i="27"/>
  <c r="W24" i="27"/>
  <c r="U24" i="27"/>
  <c r="Q24" i="27"/>
  <c r="M24" i="27"/>
  <c r="K24" i="27"/>
  <c r="I24" i="27"/>
  <c r="AC15" i="27"/>
  <c r="AA15" i="27"/>
  <c r="Y15" i="27"/>
  <c r="W15" i="27"/>
  <c r="U15" i="27"/>
  <c r="Q15" i="27"/>
  <c r="M15" i="27"/>
  <c r="K15" i="27"/>
  <c r="I15" i="27"/>
  <c r="AC9" i="27"/>
  <c r="AA9" i="27"/>
  <c r="Y9" i="27"/>
  <c r="W9" i="27"/>
  <c r="U9" i="27"/>
  <c r="Q9" i="27"/>
  <c r="M9" i="27"/>
  <c r="K9" i="27"/>
  <c r="I9" i="27"/>
  <c r="AC16" i="27"/>
  <c r="AA16" i="27"/>
  <c r="Y16" i="27"/>
  <c r="W16" i="27"/>
  <c r="U16" i="27"/>
  <c r="Q16" i="27"/>
  <c r="M16" i="27"/>
  <c r="K16" i="27"/>
  <c r="I16" i="27"/>
  <c r="AC5" i="27"/>
  <c r="AA5" i="27"/>
  <c r="Y5" i="27"/>
  <c r="W5" i="27"/>
  <c r="U5" i="27"/>
  <c r="Q5" i="27"/>
  <c r="M5" i="27"/>
  <c r="K5" i="27"/>
  <c r="I5" i="27"/>
  <c r="AC7" i="27"/>
  <c r="AA7" i="27"/>
  <c r="Y7" i="27"/>
  <c r="W7" i="27"/>
  <c r="U7" i="27"/>
  <c r="Q7" i="27"/>
  <c r="M7" i="27"/>
  <c r="K7" i="27"/>
  <c r="I7" i="27"/>
  <c r="AC4" i="27"/>
  <c r="Y4" i="27"/>
  <c r="W4" i="27"/>
  <c r="U4" i="27"/>
  <c r="Q4" i="27"/>
  <c r="M4" i="27"/>
  <c r="K4" i="27"/>
  <c r="I4" i="27"/>
  <c r="AB102" i="26"/>
  <c r="Z102" i="26"/>
  <c r="X102" i="26"/>
  <c r="V102" i="26"/>
  <c r="T102" i="26"/>
  <c r="R102" i="26"/>
  <c r="P102" i="26"/>
  <c r="N102" i="26"/>
  <c r="L102" i="26"/>
  <c r="J102" i="26"/>
  <c r="H102" i="26"/>
  <c r="AC39" i="26"/>
  <c r="AA39" i="26"/>
  <c r="Y39" i="26"/>
  <c r="W39" i="26"/>
  <c r="U39" i="26"/>
  <c r="Q39" i="26"/>
  <c r="M39" i="26"/>
  <c r="K39" i="26"/>
  <c r="AC14" i="26"/>
  <c r="AA14" i="26"/>
  <c r="Y14" i="26"/>
  <c r="W14" i="26"/>
  <c r="U14" i="26"/>
  <c r="Q14" i="26"/>
  <c r="M14" i="26"/>
  <c r="K14" i="26"/>
  <c r="AC16" i="26"/>
  <c r="AA16" i="26"/>
  <c r="Y16" i="26"/>
  <c r="W16" i="26"/>
  <c r="U16" i="26"/>
  <c r="Q16" i="26"/>
  <c r="M16" i="26"/>
  <c r="K16" i="26"/>
  <c r="E17" i="26" l="1"/>
  <c r="E35" i="26"/>
  <c r="E18" i="26"/>
  <c r="E7" i="27"/>
  <c r="E5" i="26"/>
  <c r="E28" i="26"/>
  <c r="E17" i="28"/>
  <c r="E40" i="28"/>
  <c r="E34" i="28"/>
  <c r="E12" i="27"/>
  <c r="E30" i="27"/>
  <c r="E19" i="27"/>
  <c r="E27" i="27"/>
  <c r="E6" i="27"/>
  <c r="E4" i="27"/>
  <c r="E5" i="27"/>
  <c r="E15" i="27"/>
  <c r="E16" i="27"/>
  <c r="E24" i="27"/>
  <c r="E9" i="27"/>
  <c r="E28" i="27"/>
  <c r="E56" i="26"/>
  <c r="E6" i="26"/>
  <c r="E47" i="26"/>
  <c r="E13" i="26"/>
  <c r="E40" i="26"/>
  <c r="E32" i="26"/>
  <c r="E16" i="26"/>
  <c r="E7" i="26"/>
  <c r="E39" i="26"/>
  <c r="E31" i="26"/>
  <c r="E14" i="26"/>
  <c r="E26" i="26"/>
  <c r="E37" i="26"/>
  <c r="E31" i="29"/>
  <c r="E28" i="29"/>
  <c r="F38" i="29" s="1"/>
  <c r="E60" i="27"/>
  <c r="F94" i="28" l="1"/>
  <c r="F24" i="28"/>
  <c r="F16" i="28"/>
  <c r="F45" i="28"/>
  <c r="F46" i="28"/>
  <c r="F33" i="29"/>
  <c r="F77" i="27"/>
  <c r="F74" i="27"/>
  <c r="F84" i="27"/>
  <c r="F80" i="27"/>
  <c r="F73" i="27"/>
  <c r="F70" i="27"/>
  <c r="F89" i="27"/>
  <c r="F83" i="27"/>
  <c r="F64" i="27"/>
  <c r="F75" i="27"/>
  <c r="F67" i="27"/>
  <c r="F68" i="27"/>
  <c r="F85" i="27"/>
  <c r="F82" i="27"/>
  <c r="F78" i="27"/>
  <c r="F79" i="27"/>
  <c r="F87" i="27"/>
  <c r="F66" i="27"/>
  <c r="F86" i="27"/>
  <c r="F88" i="27"/>
  <c r="F63" i="27"/>
  <c r="F69" i="27"/>
  <c r="F62" i="27"/>
  <c r="F65" i="27"/>
  <c r="F61" i="27"/>
  <c r="F81" i="27"/>
  <c r="F72" i="27"/>
  <c r="F76" i="27"/>
  <c r="F71" i="27"/>
  <c r="F90" i="29"/>
  <c r="F94" i="29"/>
  <c r="F87" i="29"/>
  <c r="F83" i="29"/>
  <c r="F68" i="29"/>
  <c r="F88" i="29"/>
  <c r="F84" i="29"/>
  <c r="F34" i="29"/>
  <c r="F89" i="29"/>
  <c r="F85" i="29"/>
  <c r="F75" i="29"/>
  <c r="F95" i="29"/>
  <c r="F73" i="29"/>
  <c r="F91" i="29"/>
  <c r="F82" i="29"/>
  <c r="F92" i="29"/>
  <c r="F93" i="29"/>
  <c r="F86" i="29"/>
  <c r="F79" i="28"/>
  <c r="F73" i="28"/>
  <c r="F90" i="28"/>
  <c r="F80" i="28"/>
  <c r="F92" i="28"/>
  <c r="F91" i="28"/>
  <c r="F95" i="28"/>
  <c r="F87" i="28"/>
  <c r="F75" i="28"/>
  <c r="F93" i="28"/>
  <c r="F88" i="28"/>
  <c r="F86" i="28"/>
  <c r="F89" i="28"/>
  <c r="F74" i="28"/>
  <c r="F58" i="28"/>
  <c r="F57" i="28"/>
  <c r="F85" i="28"/>
  <c r="F71" i="28"/>
  <c r="F69" i="28"/>
  <c r="F77" i="28"/>
  <c r="F78" i="28"/>
  <c r="F69" i="29"/>
  <c r="F62" i="29"/>
  <c r="F72" i="29"/>
  <c r="F61" i="29"/>
  <c r="F74" i="29"/>
  <c r="F70" i="29"/>
  <c r="F71" i="29"/>
  <c r="F35" i="29"/>
  <c r="F42" i="27"/>
  <c r="F41" i="27"/>
  <c r="F43" i="27"/>
  <c r="F23" i="27"/>
  <c r="F39" i="29"/>
  <c r="F67" i="29"/>
  <c r="F37" i="29"/>
  <c r="F81" i="29"/>
  <c r="F76" i="28"/>
  <c r="F48" i="28"/>
  <c r="F72" i="28"/>
  <c r="F28" i="28"/>
  <c r="F23" i="28"/>
  <c r="F61" i="28"/>
  <c r="F49" i="27"/>
  <c r="F48" i="27"/>
  <c r="F53" i="27"/>
  <c r="F51" i="27"/>
  <c r="F50" i="27"/>
  <c r="F60" i="28"/>
  <c r="F84" i="28"/>
  <c r="F63" i="28"/>
  <c r="F62" i="28"/>
  <c r="F54" i="28"/>
  <c r="F83" i="28"/>
  <c r="F67" i="28"/>
  <c r="F68" i="28"/>
  <c r="F81" i="28"/>
  <c r="F59" i="28"/>
  <c r="F33" i="28"/>
  <c r="F47" i="28"/>
  <c r="F82" i="28"/>
  <c r="F45" i="29"/>
  <c r="F55" i="29"/>
  <c r="F21" i="29"/>
  <c r="F66" i="29"/>
  <c r="F59" i="29"/>
  <c r="F44" i="29"/>
  <c r="F54" i="29"/>
  <c r="F77" i="29"/>
  <c r="F65" i="29"/>
  <c r="F50" i="29"/>
  <c r="F80" i="29"/>
  <c r="F32" i="29"/>
  <c r="F49" i="29"/>
  <c r="F42" i="29"/>
  <c r="F47" i="29"/>
  <c r="F48" i="29"/>
  <c r="F60" i="29"/>
  <c r="F51" i="29"/>
  <c r="F52" i="29"/>
  <c r="F78" i="29"/>
  <c r="F23" i="29"/>
  <c r="F103" i="29"/>
  <c r="F79" i="29"/>
  <c r="F38" i="27"/>
  <c r="F52" i="27"/>
  <c r="F25" i="27"/>
  <c r="F40" i="27"/>
  <c r="F20" i="27"/>
  <c r="F55" i="27"/>
  <c r="F54" i="27"/>
  <c r="F46" i="27"/>
  <c r="F37" i="27"/>
  <c r="F56" i="27"/>
  <c r="F35" i="27"/>
  <c r="F97" i="29"/>
  <c r="F98" i="29"/>
  <c r="F96" i="29"/>
  <c r="F99" i="28"/>
  <c r="F99" i="29"/>
  <c r="F104" i="29"/>
  <c r="F32" i="28"/>
  <c r="F29" i="28"/>
  <c r="F98" i="28"/>
  <c r="F49" i="28"/>
  <c r="F96" i="28"/>
  <c r="F97" i="28"/>
  <c r="F57" i="29"/>
  <c r="F102" i="29"/>
  <c r="F100" i="29"/>
  <c r="F58" i="29"/>
  <c r="F29" i="29"/>
  <c r="F101" i="29"/>
  <c r="F25" i="29"/>
  <c r="F64" i="28"/>
  <c r="F31" i="28"/>
  <c r="F50" i="28"/>
  <c r="F39" i="28"/>
  <c r="F65" i="28"/>
  <c r="F38" i="28"/>
  <c r="F51" i="28"/>
  <c r="F15" i="28"/>
  <c r="F70" i="28"/>
  <c r="F24" i="29"/>
  <c r="F19" i="29"/>
  <c r="F41" i="29"/>
  <c r="F37" i="28"/>
  <c r="F56" i="28"/>
  <c r="F20" i="28"/>
  <c r="F36" i="28"/>
  <c r="F22" i="28"/>
  <c r="F7" i="28"/>
  <c r="F8" i="28"/>
  <c r="F14" i="28"/>
  <c r="F43" i="28"/>
  <c r="F30" i="28"/>
  <c r="F35" i="28"/>
  <c r="F76" i="29"/>
  <c r="F9" i="28"/>
  <c r="F26" i="28"/>
  <c r="F13" i="28"/>
  <c r="F18" i="28"/>
  <c r="F56" i="29"/>
  <c r="F18" i="29"/>
  <c r="F40" i="29"/>
  <c r="F31" i="29"/>
  <c r="F43" i="29"/>
  <c r="F52" i="28"/>
  <c r="F44" i="28"/>
  <c r="F11" i="28"/>
  <c r="F21" i="28"/>
  <c r="F4" i="28"/>
  <c r="F46" i="29"/>
  <c r="F12" i="29"/>
  <c r="F22" i="29"/>
  <c r="F13" i="29"/>
  <c r="F36" i="29"/>
  <c r="F64" i="29"/>
  <c r="F6" i="29"/>
  <c r="F17" i="29"/>
  <c r="F7" i="29"/>
  <c r="F15" i="29"/>
  <c r="F30" i="29"/>
  <c r="F66" i="28"/>
  <c r="F6" i="28"/>
  <c r="F41" i="28"/>
  <c r="F19" i="28"/>
  <c r="F12" i="28"/>
  <c r="F55" i="28"/>
  <c r="F40" i="28"/>
  <c r="F10" i="28"/>
  <c r="F25" i="28"/>
  <c r="F53" i="28"/>
  <c r="F34" i="28"/>
  <c r="F5" i="28"/>
  <c r="F27" i="28"/>
  <c r="F42" i="28"/>
  <c r="F11" i="29"/>
  <c r="F28" i="29"/>
  <c r="F10" i="29"/>
  <c r="F9" i="29"/>
  <c r="F26" i="29"/>
  <c r="F16" i="29"/>
  <c r="F27" i="29"/>
  <c r="F5" i="29"/>
  <c r="F63" i="29"/>
  <c r="F8" i="29"/>
  <c r="F14" i="29"/>
  <c r="F4" i="29"/>
  <c r="F53" i="29"/>
  <c r="F17" i="28"/>
  <c r="F20" i="29"/>
  <c r="F29" i="27" l="1"/>
  <c r="F45" i="27"/>
  <c r="F6" i="27"/>
  <c r="F27" i="27"/>
  <c r="F33" i="27"/>
  <c r="F17" i="27"/>
  <c r="F39" i="27"/>
  <c r="F5" i="27"/>
  <c r="F11" i="27"/>
  <c r="F44" i="27"/>
  <c r="F30" i="27"/>
  <c r="F19" i="27"/>
  <c r="F12" i="27"/>
  <c r="F21" i="27"/>
  <c r="F47" i="27"/>
  <c r="F9" i="27"/>
  <c r="F16" i="27"/>
  <c r="F18" i="27"/>
  <c r="F60" i="27"/>
  <c r="F58" i="27"/>
  <c r="F22" i="27"/>
  <c r="F26" i="27"/>
  <c r="F15" i="27"/>
  <c r="F28" i="27"/>
  <c r="F24" i="27"/>
  <c r="F10" i="27"/>
  <c r="F36" i="27"/>
  <c r="F31" i="27"/>
  <c r="F59" i="27"/>
  <c r="F8" i="27"/>
  <c r="F4" i="27"/>
  <c r="F7" i="27"/>
  <c r="F14" i="27"/>
  <c r="F34" i="27"/>
  <c r="F13" i="27"/>
  <c r="F57" i="27"/>
  <c r="F32" i="27"/>
  <c r="E4" i="26"/>
  <c r="F78" i="26" l="1"/>
  <c r="F45" i="26"/>
  <c r="F93" i="26"/>
  <c r="F96" i="26"/>
  <c r="F91" i="26"/>
  <c r="F85" i="26"/>
  <c r="F53" i="26"/>
  <c r="F83" i="26"/>
  <c r="F79" i="26"/>
  <c r="F54" i="26"/>
  <c r="F11" i="26"/>
  <c r="F81" i="26"/>
  <c r="F87" i="26"/>
  <c r="F88" i="26"/>
  <c r="F52" i="26"/>
  <c r="F82" i="26"/>
  <c r="F15" i="26"/>
  <c r="F95" i="26"/>
  <c r="F84" i="26"/>
  <c r="F92" i="26"/>
  <c r="F90" i="26"/>
  <c r="F80" i="26"/>
  <c r="F89" i="26"/>
  <c r="F86" i="26"/>
  <c r="F94" i="26"/>
  <c r="F40" i="26"/>
  <c r="F13" i="26"/>
  <c r="F72" i="26"/>
  <c r="F39" i="26"/>
  <c r="F9" i="26"/>
  <c r="F42" i="26"/>
  <c r="F28" i="26"/>
  <c r="F26" i="26"/>
  <c r="F18" i="26"/>
  <c r="F17" i="26"/>
  <c r="F77" i="26"/>
  <c r="F74" i="26"/>
  <c r="F62" i="26"/>
  <c r="F36" i="26"/>
  <c r="F63" i="26"/>
  <c r="F59" i="26"/>
  <c r="F10" i="26"/>
  <c r="F19" i="26"/>
  <c r="F41" i="26"/>
  <c r="F43" i="26"/>
  <c r="F75" i="26"/>
  <c r="F57" i="26"/>
  <c r="F16" i="26"/>
  <c r="F32" i="26"/>
  <c r="F70" i="26"/>
  <c r="F25" i="26"/>
  <c r="F35" i="26"/>
  <c r="F47" i="26"/>
  <c r="F4" i="26"/>
  <c r="F60" i="26"/>
  <c r="F44" i="26"/>
  <c r="F34" i="26"/>
  <c r="F46" i="26"/>
  <c r="F38" i="26"/>
  <c r="F22" i="26"/>
  <c r="F29" i="26"/>
  <c r="F49" i="26"/>
  <c r="F5" i="26"/>
  <c r="F97" i="26"/>
  <c r="F27" i="26"/>
  <c r="F24" i="26"/>
  <c r="F76" i="26"/>
  <c r="F55" i="26"/>
  <c r="F6" i="26"/>
  <c r="F73" i="26"/>
  <c r="F8" i="26"/>
  <c r="F30" i="26"/>
  <c r="F56" i="26"/>
  <c r="F61" i="26"/>
  <c r="F58" i="26"/>
  <c r="F66" i="26"/>
  <c r="F48" i="26"/>
  <c r="F23" i="26"/>
  <c r="F12" i="26"/>
  <c r="F65" i="26"/>
  <c r="F71" i="26"/>
  <c r="F21" i="26"/>
  <c r="F69" i="26"/>
  <c r="F33" i="26"/>
  <c r="F14" i="26"/>
  <c r="F37" i="26"/>
  <c r="F51" i="26"/>
  <c r="F7" i="26"/>
  <c r="F50" i="26"/>
  <c r="F31" i="26"/>
  <c r="F20" i="26"/>
  <c r="F68" i="26"/>
  <c r="F67" i="26"/>
  <c r="F64" i="26"/>
</calcChain>
</file>

<file path=xl/comments1.xml><?xml version="1.0" encoding="utf-8"?>
<comments xmlns="http://schemas.openxmlformats.org/spreadsheetml/2006/main">
  <authors>
    <author>maintenance</author>
    <author>nakano-ko</author>
  </authors>
  <commentList>
    <comment ref="N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エントリー数９６未満の場合は１７位から３２位までのポイントはなし</t>
        </r>
      </text>
    </comment>
    <comment ref="P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</text>
    </comment>
    <comment ref="X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エントリー数９６未満の場合は１７位から３２位までのポイントはなし</t>
        </r>
      </text>
    </comment>
    <comment ref="Z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maintenance</author>
    <author>nakano-ko</author>
  </authors>
  <commentList>
    <comment ref="N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エントリー数96未満の場合は17位から32位までのポイントはなし</t>
        </r>
      </text>
    </comment>
    <comment ref="P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</text>
    </comment>
    <comment ref="X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エントリー数96未満の場合は17位から32位までのポイントはなし</t>
        </r>
      </text>
    </comment>
    <comment ref="Z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</commentList>
</comments>
</file>

<file path=xl/comments3.xml><?xml version="1.0" encoding="utf-8"?>
<comments xmlns="http://schemas.openxmlformats.org/spreadsheetml/2006/main">
  <authors>
    <author>maintenance</author>
    <author>nakano-ko</author>
  </authors>
  <commentList>
    <comment ref="N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  <comment ref="P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エントリー数32未満の場合は5位から8位までのポイントはなし</t>
        </r>
      </text>
    </comment>
    <comment ref="V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  <comment ref="X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エントリー数12未満の場合は3位,4位までのポイントはなし</t>
        </r>
      </text>
    </comment>
  </commentList>
</comments>
</file>

<file path=xl/comments4.xml><?xml version="1.0" encoding="utf-8"?>
<comments xmlns="http://schemas.openxmlformats.org/spreadsheetml/2006/main">
  <authors>
    <author>maintenance</author>
    <author>nakano-ko</author>
  </authors>
  <commentList>
    <comment ref="N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エントリー数４８未満の場合は９位から１６位までのポイントはなし</t>
        </r>
      </text>
    </comment>
    <comment ref="P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エントリー数12未満の場合は3位,4位までのポイントはなし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エントリー数４８未満の場合は９位から１６位までのポイントはなし</t>
        </r>
      </text>
    </comment>
    <comment ref="X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エントリー数32未満の場合は5位から8位までのポイントはなし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<sst xmlns="http://schemas.openxmlformats.org/spreadsheetml/2006/main" count="839" uniqueCount="387">
  <si>
    <t>No</t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</si>
  <si>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</si>
  <si>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</si>
  <si>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学校名</t>
    <rPh sb="0" eb="2">
      <t>ガッコウ</t>
    </rPh>
    <rPh sb="2" eb="3">
      <t>メイ</t>
    </rPh>
    <phoneticPr fontId="4"/>
  </si>
  <si>
    <t>令和５年度総合ポイント</t>
    <rPh sb="0" eb="1">
      <t>レイ</t>
    </rPh>
    <rPh sb="1" eb="2">
      <t>ワ</t>
    </rPh>
    <rPh sb="5" eb="7">
      <t>ソウゴウ</t>
    </rPh>
    <phoneticPr fontId="4"/>
  </si>
  <si>
    <t>令和５年度最新順位</t>
    <rPh sb="5" eb="7">
      <t>サイシン</t>
    </rPh>
    <rPh sb="7" eb="9">
      <t>ジュンイ</t>
    </rPh>
    <phoneticPr fontId="4"/>
  </si>
  <si>
    <t>令和４年度新ポイント
（１／２）</t>
    <rPh sb="0" eb="1">
      <t>レイ</t>
    </rPh>
    <rPh sb="1" eb="2">
      <t>ワ</t>
    </rPh>
    <rPh sb="3" eb="5">
      <t>ネンド</t>
    </rPh>
    <rPh sb="4" eb="5">
      <t>ガンネン</t>
    </rPh>
    <rPh sb="5" eb="6">
      <t>シン</t>
    </rPh>
    <phoneticPr fontId="4"/>
  </si>
  <si>
    <t>令和５年度ＩＨ予選</t>
    <rPh sb="7" eb="9">
      <t>ヨセン</t>
    </rPh>
    <phoneticPr fontId="4"/>
  </si>
  <si>
    <t>ポイント</t>
  </si>
  <si>
    <t>令和５年度強化練習会</t>
    <rPh sb="5" eb="7">
      <t>キョウカ</t>
    </rPh>
    <rPh sb="7" eb="9">
      <t>レンシュウ</t>
    </rPh>
    <rPh sb="9" eb="10">
      <t>カイ</t>
    </rPh>
    <phoneticPr fontId="4"/>
  </si>
  <si>
    <t>令和５年度新人大会</t>
    <rPh sb="5" eb="7">
      <t>シンジン</t>
    </rPh>
    <rPh sb="7" eb="9">
      <t>タイカイ</t>
    </rPh>
    <phoneticPr fontId="4"/>
  </si>
  <si>
    <t>令和５年度全日本JrU18</t>
    <rPh sb="5" eb="8">
      <t>ゼンニホン</t>
    </rPh>
    <phoneticPr fontId="4"/>
  </si>
  <si>
    <t>令和５年度全日本JrU16</t>
    <rPh sb="5" eb="8">
      <t>ゼンニホン</t>
    </rPh>
    <phoneticPr fontId="4"/>
  </si>
  <si>
    <t>令和５年度全日本JrU14</t>
    <rPh sb="5" eb="8">
      <t>ゼンニホン</t>
    </rPh>
    <phoneticPr fontId="4"/>
  </si>
  <si>
    <t>令和５年度岐阜県中学</t>
    <rPh sb="5" eb="8">
      <t>ギフケン</t>
    </rPh>
    <rPh sb="8" eb="10">
      <t>チュウガク</t>
    </rPh>
    <phoneticPr fontId="4"/>
  </si>
  <si>
    <t>令和５年度選抜室内Ｊ</t>
    <phoneticPr fontId="2"/>
  </si>
  <si>
    <t>令和５年度東海毎日U18</t>
    <rPh sb="5" eb="7">
      <t>トウカイ</t>
    </rPh>
    <rPh sb="7" eb="9">
      <t>マイニチ</t>
    </rPh>
    <phoneticPr fontId="4"/>
  </si>
  <si>
    <t>令和５年度東海毎日U16</t>
    <rPh sb="5" eb="7">
      <t>トウカイ</t>
    </rPh>
    <rPh sb="7" eb="9">
      <t>マイニチ</t>
    </rPh>
    <phoneticPr fontId="4"/>
  </si>
  <si>
    <t>令和５年度MUFGJU16</t>
    <phoneticPr fontId="2"/>
  </si>
  <si>
    <t>可児　優希</t>
    <rPh sb="0" eb="2">
      <t>カニ</t>
    </rPh>
    <rPh sb="3" eb="5">
      <t>ユウキ</t>
    </rPh>
    <phoneticPr fontId="2"/>
  </si>
  <si>
    <t>県岐阜商</t>
    <phoneticPr fontId="2"/>
  </si>
  <si>
    <t>桃山　　晃</t>
    <rPh sb="0" eb="2">
      <t>モモヤマ</t>
    </rPh>
    <rPh sb="4" eb="5">
      <t>アキラ</t>
    </rPh>
    <phoneticPr fontId="2"/>
  </si>
  <si>
    <t>麗澤瑞浪</t>
    <phoneticPr fontId="2"/>
  </si>
  <si>
    <t>古屋　良祐</t>
    <rPh sb="0" eb="2">
      <t>フルヤ</t>
    </rPh>
    <rPh sb="3" eb="5">
      <t>リョウスケ</t>
    </rPh>
    <phoneticPr fontId="2"/>
  </si>
  <si>
    <t>藤井　良太</t>
    <rPh sb="0" eb="2">
      <t>フジイ</t>
    </rPh>
    <rPh sb="3" eb="5">
      <t>リョウタ</t>
    </rPh>
    <phoneticPr fontId="2"/>
  </si>
  <si>
    <t>矢内　大祐</t>
    <rPh sb="0" eb="2">
      <t>ヤウチ</t>
    </rPh>
    <rPh sb="3" eb="5">
      <t>ダイスケ</t>
    </rPh>
    <phoneticPr fontId="2"/>
  </si>
  <si>
    <t>長田虎汰郎</t>
    <rPh sb="0" eb="2">
      <t>オサダ</t>
    </rPh>
    <rPh sb="2" eb="3">
      <t>トラ</t>
    </rPh>
    <rPh sb="3" eb="4">
      <t>タ</t>
    </rPh>
    <rPh sb="4" eb="5">
      <t>ロウ</t>
    </rPh>
    <phoneticPr fontId="2"/>
  </si>
  <si>
    <t>村田　佑太</t>
    <rPh sb="0" eb="2">
      <t>ムラタ</t>
    </rPh>
    <rPh sb="3" eb="5">
      <t>ユウタ</t>
    </rPh>
    <phoneticPr fontId="2"/>
  </si>
  <si>
    <t>山田　稜真</t>
    <rPh sb="0" eb="2">
      <t>ヤマダ</t>
    </rPh>
    <rPh sb="3" eb="5">
      <t>リョウマ</t>
    </rPh>
    <phoneticPr fontId="2"/>
  </si>
  <si>
    <t>廣瀬　　仲</t>
    <rPh sb="0" eb="2">
      <t>ヒロセ</t>
    </rPh>
    <rPh sb="4" eb="5">
      <t>ナカ</t>
    </rPh>
    <phoneticPr fontId="2"/>
  </si>
  <si>
    <t>県岐阜商</t>
    <rPh sb="0" eb="1">
      <t>ケン</t>
    </rPh>
    <rPh sb="1" eb="3">
      <t>ギフ</t>
    </rPh>
    <rPh sb="3" eb="4">
      <t>ショウ</t>
    </rPh>
    <phoneticPr fontId="2"/>
  </si>
  <si>
    <t>近藤　陽太</t>
    <rPh sb="0" eb="2">
      <t>コンドウ</t>
    </rPh>
    <rPh sb="3" eb="5">
      <t>ヨウタ</t>
    </rPh>
    <phoneticPr fontId="2"/>
  </si>
  <si>
    <t>大垣北</t>
    <rPh sb="0" eb="2">
      <t>オオガキ</t>
    </rPh>
    <rPh sb="2" eb="3">
      <t>キタ</t>
    </rPh>
    <phoneticPr fontId="2"/>
  </si>
  <si>
    <t>清野　皓貴</t>
    <rPh sb="0" eb="2">
      <t>キヨノ</t>
    </rPh>
    <rPh sb="3" eb="4">
      <t>コウ</t>
    </rPh>
    <rPh sb="4" eb="5">
      <t>キ</t>
    </rPh>
    <phoneticPr fontId="2"/>
  </si>
  <si>
    <t>長縄　達也</t>
    <rPh sb="0" eb="2">
      <t>ナガナワ</t>
    </rPh>
    <rPh sb="3" eb="5">
      <t>タツヤ</t>
    </rPh>
    <phoneticPr fontId="2"/>
  </si>
  <si>
    <t>塩崎　一護</t>
    <rPh sb="0" eb="2">
      <t>シオザキ</t>
    </rPh>
    <rPh sb="3" eb="4">
      <t>イッ</t>
    </rPh>
    <rPh sb="4" eb="5">
      <t>マモル</t>
    </rPh>
    <phoneticPr fontId="2"/>
  </si>
  <si>
    <t>山口　雄大</t>
    <rPh sb="0" eb="2">
      <t>ヤマグチ</t>
    </rPh>
    <rPh sb="3" eb="5">
      <t>ユウダイ</t>
    </rPh>
    <phoneticPr fontId="2"/>
  </si>
  <si>
    <t>丹羽　駿介</t>
    <rPh sb="0" eb="2">
      <t>ニワ</t>
    </rPh>
    <rPh sb="3" eb="5">
      <t>シュンスケ</t>
    </rPh>
    <phoneticPr fontId="2"/>
  </si>
  <si>
    <t>岐阜</t>
    <rPh sb="0" eb="2">
      <t>ギフ</t>
    </rPh>
    <phoneticPr fontId="2"/>
  </si>
  <si>
    <t>橋詰　拡輝</t>
    <rPh sb="0" eb="2">
      <t>ハシヅメ</t>
    </rPh>
    <rPh sb="3" eb="4">
      <t>ヒロム</t>
    </rPh>
    <rPh sb="4" eb="5">
      <t>キ</t>
    </rPh>
    <phoneticPr fontId="2"/>
  </si>
  <si>
    <t>加藤　佑真</t>
    <rPh sb="0" eb="2">
      <t>カトウ</t>
    </rPh>
    <rPh sb="3" eb="5">
      <t>ユウマ</t>
    </rPh>
    <phoneticPr fontId="2"/>
  </si>
  <si>
    <t>青山　拓矢</t>
    <rPh sb="0" eb="2">
      <t>アオヤマ</t>
    </rPh>
    <rPh sb="3" eb="5">
      <t>タクヤ</t>
    </rPh>
    <phoneticPr fontId="2"/>
  </si>
  <si>
    <t>青木　智志</t>
    <rPh sb="0" eb="2">
      <t>アオキ</t>
    </rPh>
    <rPh sb="3" eb="4">
      <t>サトシ</t>
    </rPh>
    <rPh sb="4" eb="5">
      <t>シ</t>
    </rPh>
    <phoneticPr fontId="2"/>
  </si>
  <si>
    <t>橋詰　直隼</t>
    <rPh sb="0" eb="2">
      <t>ハシヅメ</t>
    </rPh>
    <rPh sb="3" eb="4">
      <t>ナオ</t>
    </rPh>
    <rPh sb="4" eb="5">
      <t>ジュン</t>
    </rPh>
    <phoneticPr fontId="2"/>
  </si>
  <si>
    <t>恵那</t>
    <rPh sb="0" eb="2">
      <t>エナ</t>
    </rPh>
    <phoneticPr fontId="2"/>
  </si>
  <si>
    <t>戸田　快生</t>
    <rPh sb="0" eb="2">
      <t>トダ</t>
    </rPh>
    <rPh sb="3" eb="4">
      <t>カイ</t>
    </rPh>
    <rPh sb="4" eb="5">
      <t>セイ</t>
    </rPh>
    <phoneticPr fontId="2"/>
  </si>
  <si>
    <t>郡上</t>
    <rPh sb="0" eb="2">
      <t>グジョウ</t>
    </rPh>
    <phoneticPr fontId="2"/>
  </si>
  <si>
    <t>竹山　輝利斗</t>
    <rPh sb="0" eb="2">
      <t>タケヤマ</t>
    </rPh>
    <rPh sb="3" eb="4">
      <t>カガヤ</t>
    </rPh>
    <rPh sb="4" eb="5">
      <t>リ</t>
    </rPh>
    <rPh sb="5" eb="6">
      <t>ト</t>
    </rPh>
    <phoneticPr fontId="2"/>
  </si>
  <si>
    <t>加藤　樹真</t>
    <phoneticPr fontId="2"/>
  </si>
  <si>
    <t>栩川　湧貴</t>
    <rPh sb="0" eb="1">
      <t>クヌギ</t>
    </rPh>
    <rPh sb="1" eb="2">
      <t>カワ</t>
    </rPh>
    <rPh sb="3" eb="5">
      <t>ユウキ</t>
    </rPh>
    <phoneticPr fontId="2"/>
  </si>
  <si>
    <t>柳　忠慶</t>
    <rPh sb="0" eb="1">
      <t>ヤナギ</t>
    </rPh>
    <rPh sb="2" eb="3">
      <t>タダシ</t>
    </rPh>
    <rPh sb="3" eb="4">
      <t>ケイ</t>
    </rPh>
    <phoneticPr fontId="2"/>
  </si>
  <si>
    <t>山村　恵史</t>
    <rPh sb="0" eb="2">
      <t>ヤマムラ</t>
    </rPh>
    <rPh sb="3" eb="4">
      <t>ケイ</t>
    </rPh>
    <rPh sb="4" eb="5">
      <t>シ</t>
    </rPh>
    <phoneticPr fontId="2"/>
  </si>
  <si>
    <t>小瀬喜代治</t>
    <rPh sb="0" eb="2">
      <t>オゼ</t>
    </rPh>
    <rPh sb="2" eb="3">
      <t>キ</t>
    </rPh>
    <rPh sb="3" eb="4">
      <t>ヨ</t>
    </rPh>
    <rPh sb="4" eb="5">
      <t>オサム</t>
    </rPh>
    <phoneticPr fontId="2"/>
  </si>
  <si>
    <t>深尾　風月</t>
    <rPh sb="0" eb="2">
      <t>フカオ</t>
    </rPh>
    <rPh sb="3" eb="5">
      <t>フウゲツ</t>
    </rPh>
    <phoneticPr fontId="2"/>
  </si>
  <si>
    <t>橋本　拓也</t>
    <rPh sb="0" eb="2">
      <t>ハシモト</t>
    </rPh>
    <rPh sb="3" eb="5">
      <t>タクヤ</t>
    </rPh>
    <phoneticPr fontId="2"/>
  </si>
  <si>
    <t>可児</t>
    <rPh sb="0" eb="2">
      <t>カニ</t>
    </rPh>
    <phoneticPr fontId="2"/>
  </si>
  <si>
    <t>安田　大剛</t>
    <rPh sb="0" eb="2">
      <t>ヤスダ</t>
    </rPh>
    <rPh sb="3" eb="5">
      <t>タイゴウ</t>
    </rPh>
    <phoneticPr fontId="2"/>
  </si>
  <si>
    <t>富成　弘貴</t>
    <rPh sb="0" eb="2">
      <t>トミナリ</t>
    </rPh>
    <rPh sb="3" eb="4">
      <t>ヒロシ</t>
    </rPh>
    <rPh sb="4" eb="5">
      <t>タカシ</t>
    </rPh>
    <phoneticPr fontId="2"/>
  </si>
  <si>
    <t>長島　一朔</t>
    <rPh sb="0" eb="2">
      <t>ナガシマ</t>
    </rPh>
    <rPh sb="3" eb="4">
      <t>イチ</t>
    </rPh>
    <rPh sb="4" eb="5">
      <t>サク</t>
    </rPh>
    <phoneticPr fontId="2"/>
  </si>
  <si>
    <t>関</t>
    <rPh sb="0" eb="1">
      <t>セキ</t>
    </rPh>
    <phoneticPr fontId="2"/>
  </si>
  <si>
    <t>松岡　颯志</t>
    <rPh sb="0" eb="2">
      <t>マツオカ</t>
    </rPh>
    <rPh sb="3" eb="5">
      <t>ソウシ</t>
    </rPh>
    <phoneticPr fontId="2"/>
  </si>
  <si>
    <t>可児工業</t>
    <rPh sb="0" eb="4">
      <t>カニコウギョウ</t>
    </rPh>
    <phoneticPr fontId="2"/>
  </si>
  <si>
    <t>所　　泰成</t>
    <rPh sb="0" eb="1">
      <t>トコロ</t>
    </rPh>
    <rPh sb="3" eb="5">
      <t>ヤスシセイ</t>
    </rPh>
    <phoneticPr fontId="2"/>
  </si>
  <si>
    <t>岐阜高専</t>
    <rPh sb="2" eb="4">
      <t>コウセン</t>
    </rPh>
    <phoneticPr fontId="2"/>
  </si>
  <si>
    <t>山崎正二朗</t>
    <rPh sb="0" eb="2">
      <t>ヤマザキ</t>
    </rPh>
    <rPh sb="2" eb="4">
      <t>ショウジ</t>
    </rPh>
    <rPh sb="4" eb="5">
      <t>ロウ</t>
    </rPh>
    <phoneticPr fontId="2"/>
  </si>
  <si>
    <t>長屋　丈大</t>
    <rPh sb="0" eb="2">
      <t>ナガヤ</t>
    </rPh>
    <rPh sb="3" eb="5">
      <t>ジョウダイ</t>
    </rPh>
    <phoneticPr fontId="2"/>
  </si>
  <si>
    <t>帝京大可児</t>
    <rPh sb="0" eb="5">
      <t>テイキョウダイカニ</t>
    </rPh>
    <phoneticPr fontId="2"/>
  </si>
  <si>
    <t>辻　　祐史</t>
    <rPh sb="0" eb="1">
      <t>ツジ</t>
    </rPh>
    <rPh sb="3" eb="4">
      <t>ユウ</t>
    </rPh>
    <rPh sb="4" eb="5">
      <t>シ</t>
    </rPh>
    <phoneticPr fontId="2"/>
  </si>
  <si>
    <t>各務原</t>
    <phoneticPr fontId="2"/>
  </si>
  <si>
    <t>竹中　匠</t>
    <rPh sb="0" eb="2">
      <t>タケナカ</t>
    </rPh>
    <rPh sb="3" eb="4">
      <t>タクミ</t>
    </rPh>
    <phoneticPr fontId="2"/>
  </si>
  <si>
    <t>長屋　侑成</t>
    <rPh sb="0" eb="2">
      <t>ナガヤ</t>
    </rPh>
    <rPh sb="3" eb="4">
      <t>ユウ</t>
    </rPh>
    <rPh sb="4" eb="5">
      <t>セイ</t>
    </rPh>
    <phoneticPr fontId="2"/>
  </si>
  <si>
    <t>笠井　祐樹</t>
    <rPh sb="0" eb="2">
      <t>カサイ</t>
    </rPh>
    <rPh sb="3" eb="4">
      <t>ユウ</t>
    </rPh>
    <rPh sb="4" eb="5">
      <t>キ</t>
    </rPh>
    <phoneticPr fontId="2"/>
  </si>
  <si>
    <t>大垣北</t>
    <rPh sb="0" eb="3">
      <t>オオガキキタ</t>
    </rPh>
    <phoneticPr fontId="2"/>
  </si>
  <si>
    <t>續木優太朗</t>
    <rPh sb="0" eb="1">
      <t>ツヅキ</t>
    </rPh>
    <rPh sb="1" eb="2">
      <t>キ</t>
    </rPh>
    <rPh sb="2" eb="5">
      <t>ユウタロウ</t>
    </rPh>
    <phoneticPr fontId="2"/>
  </si>
  <si>
    <t>多治見北</t>
    <rPh sb="0" eb="4">
      <t>タジミキタ</t>
    </rPh>
    <phoneticPr fontId="2"/>
  </si>
  <si>
    <t>杉田　健心</t>
    <rPh sb="0" eb="2">
      <t>スギタ</t>
    </rPh>
    <rPh sb="3" eb="4">
      <t>ケン</t>
    </rPh>
    <rPh sb="4" eb="5">
      <t>シン</t>
    </rPh>
    <phoneticPr fontId="2"/>
  </si>
  <si>
    <t>岐阜北</t>
    <rPh sb="0" eb="3">
      <t>ギフキタ</t>
    </rPh>
    <phoneticPr fontId="2"/>
  </si>
  <si>
    <t>浜崎　侑弥</t>
    <rPh sb="0" eb="2">
      <t>ハマザキ</t>
    </rPh>
    <rPh sb="3" eb="5">
      <t>ユウヤ</t>
    </rPh>
    <phoneticPr fontId="2"/>
  </si>
  <si>
    <t>武藤　三樹</t>
    <rPh sb="0" eb="2">
      <t>ムトウ</t>
    </rPh>
    <rPh sb="3" eb="4">
      <t>サン</t>
    </rPh>
    <rPh sb="4" eb="5">
      <t>キ</t>
    </rPh>
    <phoneticPr fontId="2"/>
  </si>
  <si>
    <t>足立　雄哉</t>
    <rPh sb="0" eb="2">
      <t>アダチ</t>
    </rPh>
    <rPh sb="3" eb="5">
      <t>ユウヤ</t>
    </rPh>
    <phoneticPr fontId="2"/>
  </si>
  <si>
    <t>坪井　友哉</t>
    <rPh sb="0" eb="2">
      <t>ツボイ</t>
    </rPh>
    <rPh sb="3" eb="5">
      <t>ユウヤ</t>
    </rPh>
    <phoneticPr fontId="2"/>
  </si>
  <si>
    <t>関商工</t>
    <rPh sb="0" eb="3">
      <t>セキショウコウ</t>
    </rPh>
    <phoneticPr fontId="2"/>
  </si>
  <si>
    <t>安藤　駿佑</t>
    <rPh sb="0" eb="2">
      <t>アンドウ</t>
    </rPh>
    <rPh sb="3" eb="5">
      <t>シュンスケ</t>
    </rPh>
    <phoneticPr fontId="2"/>
  </si>
  <si>
    <t>金井　秀河</t>
    <rPh sb="0" eb="1">
      <t>キン</t>
    </rPh>
    <rPh sb="1" eb="2">
      <t>イ</t>
    </rPh>
    <rPh sb="3" eb="4">
      <t>シュウ</t>
    </rPh>
    <rPh sb="4" eb="5">
      <t>カワ</t>
    </rPh>
    <phoneticPr fontId="2"/>
  </si>
  <si>
    <t>林　　大和</t>
    <rPh sb="0" eb="1">
      <t>ハヤシ</t>
    </rPh>
    <rPh sb="3" eb="5">
      <t>ヤマト</t>
    </rPh>
    <phoneticPr fontId="2"/>
  </si>
  <si>
    <t>岩間　由祐</t>
    <rPh sb="0" eb="2">
      <t>イワマ</t>
    </rPh>
    <rPh sb="3" eb="4">
      <t>ユ</t>
    </rPh>
    <rPh sb="4" eb="5">
      <t>ユウ</t>
    </rPh>
    <phoneticPr fontId="2"/>
  </si>
  <si>
    <t>加納</t>
    <rPh sb="0" eb="2">
      <t>カノウ</t>
    </rPh>
    <phoneticPr fontId="2"/>
  </si>
  <si>
    <t>多和田　愛杜</t>
    <rPh sb="0" eb="3">
      <t>タワダ</t>
    </rPh>
    <rPh sb="4" eb="5">
      <t>アイ</t>
    </rPh>
    <rPh sb="5" eb="6">
      <t>モリ</t>
    </rPh>
    <phoneticPr fontId="2"/>
  </si>
  <si>
    <t>岐阜工</t>
    <rPh sb="0" eb="3">
      <t>ギフコウ</t>
    </rPh>
    <phoneticPr fontId="2"/>
  </si>
  <si>
    <t>竹中　舞志</t>
    <rPh sb="0" eb="2">
      <t>タケナカ</t>
    </rPh>
    <rPh sb="3" eb="4">
      <t>マイ</t>
    </rPh>
    <rPh sb="4" eb="5">
      <t>シ</t>
    </rPh>
    <phoneticPr fontId="2"/>
  </si>
  <si>
    <t>岐阜高専</t>
    <rPh sb="0" eb="4">
      <t>ギフコウセン</t>
    </rPh>
    <phoneticPr fontId="2"/>
  </si>
  <si>
    <t>江口　晴</t>
    <rPh sb="0" eb="2">
      <t>エグチ</t>
    </rPh>
    <rPh sb="3" eb="4">
      <t>ハレ</t>
    </rPh>
    <phoneticPr fontId="2"/>
  </si>
  <si>
    <t>岐阜城北</t>
    <rPh sb="0" eb="4">
      <t>ギフジョウホク</t>
    </rPh>
    <phoneticPr fontId="2"/>
  </si>
  <si>
    <t>藤原　永王</t>
    <rPh sb="0" eb="2">
      <t>フジワラ</t>
    </rPh>
    <rPh sb="3" eb="4">
      <t>エイ</t>
    </rPh>
    <rPh sb="4" eb="5">
      <t>オウ</t>
    </rPh>
    <phoneticPr fontId="2"/>
  </si>
  <si>
    <t>伊佐治遥人</t>
    <rPh sb="0" eb="3">
      <t>イサジ</t>
    </rPh>
    <rPh sb="3" eb="5">
      <t>ハルト</t>
    </rPh>
    <phoneticPr fontId="2"/>
  </si>
  <si>
    <t>北島　颯人</t>
    <rPh sb="0" eb="2">
      <t>キタジマ</t>
    </rPh>
    <rPh sb="3" eb="4">
      <t>ソウ</t>
    </rPh>
    <rPh sb="4" eb="5">
      <t>ヒト</t>
    </rPh>
    <phoneticPr fontId="2"/>
  </si>
  <si>
    <t>鈴木　啓太</t>
    <rPh sb="3" eb="5">
      <t>ケイタ</t>
    </rPh>
    <phoneticPr fontId="2"/>
  </si>
  <si>
    <t>大西　崚央</t>
    <rPh sb="0" eb="2">
      <t>オオニシ</t>
    </rPh>
    <rPh sb="3" eb="4">
      <t>リョウ</t>
    </rPh>
    <rPh sb="4" eb="5">
      <t>オウ</t>
    </rPh>
    <phoneticPr fontId="2"/>
  </si>
  <si>
    <t>岐阜東</t>
    <rPh sb="0" eb="3">
      <t>ギフヒガシ</t>
    </rPh>
    <phoneticPr fontId="2"/>
  </si>
  <si>
    <t>塩谷　怜大</t>
    <rPh sb="0" eb="2">
      <t>シオヤ</t>
    </rPh>
    <rPh sb="3" eb="4">
      <t>レイ</t>
    </rPh>
    <rPh sb="4" eb="5">
      <t>ダイ</t>
    </rPh>
    <phoneticPr fontId="2"/>
  </si>
  <si>
    <t>尾関日乃佑</t>
    <rPh sb="0" eb="2">
      <t>オゼキ</t>
    </rPh>
    <rPh sb="2" eb="3">
      <t>ヒ</t>
    </rPh>
    <rPh sb="3" eb="4">
      <t>ノ</t>
    </rPh>
    <rPh sb="4" eb="5">
      <t>ユウ</t>
    </rPh>
    <phoneticPr fontId="2"/>
  </si>
  <si>
    <t>今井　力輝</t>
    <rPh sb="0" eb="2">
      <t>イマイ</t>
    </rPh>
    <rPh sb="3" eb="4">
      <t>リキ</t>
    </rPh>
    <rPh sb="4" eb="5">
      <t>キ</t>
    </rPh>
    <phoneticPr fontId="2"/>
  </si>
  <si>
    <t>中3</t>
    <rPh sb="0" eb="1">
      <t>チュウ</t>
    </rPh>
    <phoneticPr fontId="2"/>
  </si>
  <si>
    <t>HIDE TA</t>
    <phoneticPr fontId="2"/>
  </si>
  <si>
    <t>五十嵐　煉</t>
    <rPh sb="0" eb="3">
      <t>イガラシ</t>
    </rPh>
    <rPh sb="4" eb="5">
      <t>レン</t>
    </rPh>
    <phoneticPr fontId="2"/>
  </si>
  <si>
    <t>百瀨隆之介</t>
    <rPh sb="0" eb="1">
      <t>ヒャク</t>
    </rPh>
    <rPh sb="1" eb="2">
      <t>セ</t>
    </rPh>
    <rPh sb="2" eb="5">
      <t>リュウノスケ</t>
    </rPh>
    <phoneticPr fontId="2"/>
  </si>
  <si>
    <t>Nick's Tennis Team</t>
    <phoneticPr fontId="2"/>
  </si>
  <si>
    <t>杉山　翔悟</t>
    <rPh sb="0" eb="2">
      <t>スギヤマ</t>
    </rPh>
    <rPh sb="3" eb="4">
      <t>ショウ</t>
    </rPh>
    <rPh sb="4" eb="5">
      <t>サトル</t>
    </rPh>
    <phoneticPr fontId="2"/>
  </si>
  <si>
    <t>アイエヌオー</t>
    <phoneticPr fontId="2"/>
  </si>
  <si>
    <t>石井　佑弥</t>
    <rPh sb="0" eb="2">
      <t>イシイ</t>
    </rPh>
    <rPh sb="3" eb="4">
      <t>ユウ</t>
    </rPh>
    <rPh sb="4" eb="5">
      <t>ヤ</t>
    </rPh>
    <phoneticPr fontId="2"/>
  </si>
  <si>
    <t>岐阜ITC</t>
    <rPh sb="0" eb="2">
      <t>ギフ</t>
    </rPh>
    <phoneticPr fontId="2"/>
  </si>
  <si>
    <t>石井　　開</t>
    <rPh sb="0" eb="2">
      <t>イシイ</t>
    </rPh>
    <rPh sb="4" eb="5">
      <t>カイ</t>
    </rPh>
    <phoneticPr fontId="2"/>
  </si>
  <si>
    <t>チェリーTC岐阜</t>
    <rPh sb="6" eb="8">
      <t>ギフ</t>
    </rPh>
    <phoneticPr fontId="2"/>
  </si>
  <si>
    <t>白橋　永晟</t>
    <rPh sb="0" eb="2">
      <t>シラハシ</t>
    </rPh>
    <rPh sb="3" eb="4">
      <t>エイ</t>
    </rPh>
    <rPh sb="4" eb="5">
      <t>アキラ</t>
    </rPh>
    <phoneticPr fontId="2"/>
  </si>
  <si>
    <t>岐阜ITC</t>
    <phoneticPr fontId="2"/>
  </si>
  <si>
    <t>橋詰　汐優</t>
    <rPh sb="0" eb="2">
      <t>ハシヅメ</t>
    </rPh>
    <rPh sb="3" eb="4">
      <t>シオ</t>
    </rPh>
    <rPh sb="4" eb="5">
      <t>ユウ</t>
    </rPh>
    <phoneticPr fontId="2"/>
  </si>
  <si>
    <t>中2</t>
    <rPh sb="0" eb="1">
      <t>チュウ</t>
    </rPh>
    <phoneticPr fontId="2"/>
  </si>
  <si>
    <t>TEAM YONEZAWA 岐阜</t>
    <rPh sb="14" eb="16">
      <t>ギフ</t>
    </rPh>
    <phoneticPr fontId="2"/>
  </si>
  <si>
    <t>ポイント</t>
    <phoneticPr fontId="4"/>
  </si>
  <si>
    <t>No</t>
  </si>
  <si>
    <t>令和５年度選抜室内Ｊ</t>
  </si>
  <si>
    <t>令和５年度MUFGJU16</t>
  </si>
  <si>
    <t>杉山　七菜</t>
    <rPh sb="0" eb="2">
      <t>スギヤマ</t>
    </rPh>
    <rPh sb="3" eb="4">
      <t>ナナ</t>
    </rPh>
    <rPh sb="4" eb="5">
      <t>ナ</t>
    </rPh>
    <phoneticPr fontId="2"/>
  </si>
  <si>
    <t>向山　莉央</t>
    <rPh sb="3" eb="5">
      <t>リオ</t>
    </rPh>
    <phoneticPr fontId="2"/>
  </si>
  <si>
    <t>山田　奈々</t>
    <rPh sb="0" eb="2">
      <t>ヤマダ</t>
    </rPh>
    <rPh sb="3" eb="5">
      <t>ナナ</t>
    </rPh>
    <phoneticPr fontId="2"/>
  </si>
  <si>
    <t>麗澤瑞浪</t>
    <rPh sb="0" eb="2">
      <t>レイタク</t>
    </rPh>
    <rPh sb="2" eb="4">
      <t>ミズナミ</t>
    </rPh>
    <phoneticPr fontId="2"/>
  </si>
  <si>
    <t>佐野　愛鈴</t>
    <rPh sb="0" eb="2">
      <t>サノ</t>
    </rPh>
    <rPh sb="3" eb="4">
      <t>アイ</t>
    </rPh>
    <rPh sb="4" eb="5">
      <t>スズ</t>
    </rPh>
    <phoneticPr fontId="2"/>
  </si>
  <si>
    <t>大野　　暖</t>
    <rPh sb="0" eb="2">
      <t>オオノ</t>
    </rPh>
    <rPh sb="4" eb="5">
      <t>ダン</t>
    </rPh>
    <phoneticPr fontId="2"/>
  </si>
  <si>
    <t>白橋　乃詠</t>
    <rPh sb="0" eb="1">
      <t>シロ</t>
    </rPh>
    <rPh sb="1" eb="2">
      <t>ハシ</t>
    </rPh>
    <rPh sb="3" eb="4">
      <t>ノ</t>
    </rPh>
    <rPh sb="4" eb="5">
      <t>ヨ</t>
    </rPh>
    <phoneticPr fontId="2"/>
  </si>
  <si>
    <t>池戸　来望</t>
    <rPh sb="0" eb="2">
      <t>イケド</t>
    </rPh>
    <rPh sb="3" eb="4">
      <t>ク</t>
    </rPh>
    <rPh sb="4" eb="5">
      <t>ノゾム</t>
    </rPh>
    <phoneticPr fontId="2"/>
  </si>
  <si>
    <t>酒井　菜帆　</t>
    <rPh sb="0" eb="2">
      <t>サカイ</t>
    </rPh>
    <rPh sb="3" eb="5">
      <t>ナホ</t>
    </rPh>
    <phoneticPr fontId="2"/>
  </si>
  <si>
    <t>木股　弥子</t>
    <rPh sb="0" eb="2">
      <t>キマタ</t>
    </rPh>
    <rPh sb="3" eb="4">
      <t>ヤ</t>
    </rPh>
    <rPh sb="4" eb="5">
      <t>コ</t>
    </rPh>
    <phoneticPr fontId="2"/>
  </si>
  <si>
    <t>山谷　莉子</t>
    <rPh sb="0" eb="2">
      <t>ヤマタニ</t>
    </rPh>
    <rPh sb="3" eb="5">
      <t>リコ</t>
    </rPh>
    <phoneticPr fontId="2"/>
  </si>
  <si>
    <t>村山　瑚都</t>
    <rPh sb="0" eb="2">
      <t>ムラヤマ</t>
    </rPh>
    <rPh sb="3" eb="4">
      <t>コ</t>
    </rPh>
    <rPh sb="4" eb="5">
      <t>ト</t>
    </rPh>
    <phoneticPr fontId="2"/>
  </si>
  <si>
    <t>秋山　明曖</t>
    <rPh sb="0" eb="2">
      <t>アキヤマ</t>
    </rPh>
    <rPh sb="3" eb="4">
      <t>メイ</t>
    </rPh>
    <rPh sb="4" eb="5">
      <t>アイ</t>
    </rPh>
    <phoneticPr fontId="2"/>
  </si>
  <si>
    <t>東濃実</t>
    <rPh sb="0" eb="2">
      <t>トウノウ</t>
    </rPh>
    <rPh sb="2" eb="3">
      <t>ジツ</t>
    </rPh>
    <phoneticPr fontId="2"/>
  </si>
  <si>
    <t>三島　黎空</t>
    <rPh sb="0" eb="2">
      <t>ミシマ</t>
    </rPh>
    <rPh sb="3" eb="4">
      <t>レイ</t>
    </rPh>
    <rPh sb="4" eb="5">
      <t>クウ</t>
    </rPh>
    <phoneticPr fontId="2"/>
  </si>
  <si>
    <t>池俣　知佳</t>
    <rPh sb="0" eb="1">
      <t>イケ</t>
    </rPh>
    <rPh sb="1" eb="2">
      <t>マタ</t>
    </rPh>
    <rPh sb="3" eb="5">
      <t>チカ</t>
    </rPh>
    <phoneticPr fontId="2"/>
  </si>
  <si>
    <t>今井　心音</t>
    <rPh sb="0" eb="2">
      <t>イマイ</t>
    </rPh>
    <rPh sb="3" eb="5">
      <t>シンオン</t>
    </rPh>
    <phoneticPr fontId="2"/>
  </si>
  <si>
    <t>亀山　紗希</t>
    <rPh sb="0" eb="2">
      <t>カメヤマ</t>
    </rPh>
    <rPh sb="3" eb="4">
      <t>サ</t>
    </rPh>
    <rPh sb="4" eb="5">
      <t>キ</t>
    </rPh>
    <phoneticPr fontId="2"/>
  </si>
  <si>
    <t>片岡　心菜</t>
    <rPh sb="0" eb="2">
      <t>カタオカ</t>
    </rPh>
    <rPh sb="3" eb="5">
      <t>ココナ</t>
    </rPh>
    <phoneticPr fontId="2"/>
  </si>
  <si>
    <t>田中　愛美</t>
    <rPh sb="0" eb="2">
      <t>タナカ</t>
    </rPh>
    <rPh sb="3" eb="5">
      <t>マナミ</t>
    </rPh>
    <phoneticPr fontId="2"/>
  </si>
  <si>
    <t>加藤　来望</t>
    <rPh sb="0" eb="2">
      <t>カトウ</t>
    </rPh>
    <rPh sb="3" eb="4">
      <t>ライ</t>
    </rPh>
    <rPh sb="4" eb="5">
      <t>ノゾ</t>
    </rPh>
    <phoneticPr fontId="2"/>
  </si>
  <si>
    <t>関</t>
    <phoneticPr fontId="2"/>
  </si>
  <si>
    <t>古林　優衣</t>
    <rPh sb="0" eb="2">
      <t>コバヤシ</t>
    </rPh>
    <rPh sb="3" eb="5">
      <t>ユイ</t>
    </rPh>
    <phoneticPr fontId="2"/>
  </si>
  <si>
    <t>常冨　愛菜</t>
    <rPh sb="0" eb="1">
      <t>ジョウ</t>
    </rPh>
    <rPh sb="1" eb="2">
      <t>トミ</t>
    </rPh>
    <rPh sb="3" eb="4">
      <t>アイ</t>
    </rPh>
    <rPh sb="4" eb="5">
      <t>ナ</t>
    </rPh>
    <phoneticPr fontId="2"/>
  </si>
  <si>
    <t>各務原</t>
    <rPh sb="0" eb="3">
      <t>カカミガハラ</t>
    </rPh>
    <phoneticPr fontId="2"/>
  </si>
  <si>
    <t>板津奈菜可</t>
    <rPh sb="0" eb="2">
      <t>イタヅ</t>
    </rPh>
    <rPh sb="2" eb="4">
      <t>ナナ</t>
    </rPh>
    <rPh sb="4" eb="5">
      <t>カ</t>
    </rPh>
    <phoneticPr fontId="2"/>
  </si>
  <si>
    <t>藤田　夏遙</t>
    <rPh sb="0" eb="2">
      <t>フジタ</t>
    </rPh>
    <rPh sb="3" eb="4">
      <t>ナツ</t>
    </rPh>
    <rPh sb="4" eb="5">
      <t>ハル</t>
    </rPh>
    <phoneticPr fontId="2"/>
  </si>
  <si>
    <t>片岡　新菜</t>
    <rPh sb="0" eb="2">
      <t>カタオカ</t>
    </rPh>
    <rPh sb="3" eb="4">
      <t>シン</t>
    </rPh>
    <rPh sb="4" eb="5">
      <t>ナ</t>
    </rPh>
    <phoneticPr fontId="2"/>
  </si>
  <si>
    <t>岐阜東</t>
    <rPh sb="0" eb="2">
      <t>ギフ</t>
    </rPh>
    <rPh sb="2" eb="3">
      <t>ヒガシ</t>
    </rPh>
    <phoneticPr fontId="2"/>
  </si>
  <si>
    <t>兼松　留梨</t>
    <rPh sb="0" eb="2">
      <t>カネマツ</t>
    </rPh>
    <rPh sb="3" eb="4">
      <t>ト</t>
    </rPh>
    <rPh sb="4" eb="5">
      <t>ナシ</t>
    </rPh>
    <phoneticPr fontId="2"/>
  </si>
  <si>
    <t>太宰　智海</t>
    <rPh sb="0" eb="2">
      <t>ダザイ</t>
    </rPh>
    <rPh sb="3" eb="5">
      <t>トモミ</t>
    </rPh>
    <phoneticPr fontId="2"/>
  </si>
  <si>
    <t>大垣南</t>
    <phoneticPr fontId="2"/>
  </si>
  <si>
    <t>工藤　朱音</t>
    <rPh sb="0" eb="2">
      <t>クドウ</t>
    </rPh>
    <rPh sb="3" eb="5">
      <t>アカネ</t>
    </rPh>
    <phoneticPr fontId="2"/>
  </si>
  <si>
    <t>宮下野乃子</t>
    <rPh sb="0" eb="2">
      <t>ミヤシタ</t>
    </rPh>
    <rPh sb="2" eb="3">
      <t>ノ</t>
    </rPh>
    <rPh sb="3" eb="4">
      <t>ノ</t>
    </rPh>
    <rPh sb="4" eb="5">
      <t>コ</t>
    </rPh>
    <phoneticPr fontId="2"/>
  </si>
  <si>
    <t>鈴木　蒼依</t>
    <rPh sb="0" eb="2">
      <t>スズキ</t>
    </rPh>
    <rPh sb="3" eb="5">
      <t>アオイ</t>
    </rPh>
    <phoneticPr fontId="2"/>
  </si>
  <si>
    <t>堀田　真央</t>
    <rPh sb="0" eb="2">
      <t>ホッタ</t>
    </rPh>
    <rPh sb="3" eb="5">
      <t>マオ</t>
    </rPh>
    <phoneticPr fontId="2"/>
  </si>
  <si>
    <t>堀　　みう</t>
  </si>
  <si>
    <t>大垣北</t>
  </si>
  <si>
    <t>横山　凜帆</t>
    <rPh sb="0" eb="2">
      <t>ヨコヤマ</t>
    </rPh>
    <rPh sb="3" eb="4">
      <t>リン</t>
    </rPh>
    <rPh sb="4" eb="5">
      <t>ホ</t>
    </rPh>
    <phoneticPr fontId="2"/>
  </si>
  <si>
    <t>田口　心優</t>
    <rPh sb="0" eb="2">
      <t>タグチ</t>
    </rPh>
    <rPh sb="3" eb="4">
      <t>ココロ</t>
    </rPh>
    <rPh sb="4" eb="5">
      <t>ヤサ</t>
    </rPh>
    <phoneticPr fontId="2"/>
  </si>
  <si>
    <t>浦沢　さくら</t>
    <rPh sb="0" eb="2">
      <t>ウラザワ</t>
    </rPh>
    <phoneticPr fontId="2"/>
  </si>
  <si>
    <t>麗澤瑞浪</t>
    <rPh sb="0" eb="4">
      <t>レイタクミズナミ</t>
    </rPh>
    <phoneticPr fontId="2"/>
  </si>
  <si>
    <t>加藤　桜月</t>
    <rPh sb="0" eb="2">
      <t>カトウ</t>
    </rPh>
    <rPh sb="3" eb="4">
      <t>サクラ</t>
    </rPh>
    <rPh sb="4" eb="5">
      <t>ツキ</t>
    </rPh>
    <phoneticPr fontId="2"/>
  </si>
  <si>
    <t>山下　恵麻</t>
    <rPh sb="0" eb="2">
      <t>ヤマシタ</t>
    </rPh>
    <rPh sb="3" eb="4">
      <t>エ</t>
    </rPh>
    <rPh sb="4" eb="5">
      <t>マ</t>
    </rPh>
    <phoneticPr fontId="2"/>
  </si>
  <si>
    <t>岡部　芹耶</t>
    <rPh sb="0" eb="2">
      <t>オカベ</t>
    </rPh>
    <rPh sb="3" eb="4">
      <t>セリ</t>
    </rPh>
    <rPh sb="4" eb="5">
      <t>ヤ</t>
    </rPh>
    <phoneticPr fontId="2"/>
  </si>
  <si>
    <t>各務原</t>
    <rPh sb="0" eb="3">
      <t>カガミハラ</t>
    </rPh>
    <phoneticPr fontId="2"/>
  </si>
  <si>
    <t>山田　莉子</t>
    <rPh sb="0" eb="2">
      <t>ヤマダ</t>
    </rPh>
    <rPh sb="3" eb="5">
      <t>リコ</t>
    </rPh>
    <phoneticPr fontId="2"/>
  </si>
  <si>
    <t>田牧　里渉</t>
    <rPh sb="0" eb="1">
      <t>タ</t>
    </rPh>
    <rPh sb="1" eb="2">
      <t>マキ</t>
    </rPh>
    <rPh sb="3" eb="4">
      <t>サト</t>
    </rPh>
    <rPh sb="4" eb="5">
      <t>ワタル</t>
    </rPh>
    <phoneticPr fontId="2"/>
  </si>
  <si>
    <t>吉村　知優</t>
  </si>
  <si>
    <t>可児</t>
  </si>
  <si>
    <t>上原　綺里</t>
    <rPh sb="0" eb="2">
      <t>ウエハラ</t>
    </rPh>
    <rPh sb="3" eb="4">
      <t>アヤ</t>
    </rPh>
    <rPh sb="4" eb="5">
      <t>サト</t>
    </rPh>
    <phoneticPr fontId="2"/>
  </si>
  <si>
    <t>岐阜</t>
    <phoneticPr fontId="2"/>
  </si>
  <si>
    <t>平光　更彩</t>
  </si>
  <si>
    <t>岐阜北</t>
  </si>
  <si>
    <t>岡﨑　菜華</t>
    <rPh sb="0" eb="1">
      <t>オカ</t>
    </rPh>
    <rPh sb="1" eb="2">
      <t>ザキ</t>
    </rPh>
    <rPh sb="3" eb="4">
      <t>ナ</t>
    </rPh>
    <rPh sb="4" eb="5">
      <t>ハナ</t>
    </rPh>
    <phoneticPr fontId="2"/>
  </si>
  <si>
    <t>佐橋　柚香</t>
    <rPh sb="0" eb="2">
      <t>サハシ</t>
    </rPh>
    <rPh sb="3" eb="4">
      <t>ユズ</t>
    </rPh>
    <rPh sb="4" eb="5">
      <t>カオ</t>
    </rPh>
    <phoneticPr fontId="2"/>
  </si>
  <si>
    <t>山中　柚希</t>
    <rPh sb="0" eb="2">
      <t>ヤマナカ</t>
    </rPh>
    <rPh sb="3" eb="4">
      <t>ユズ</t>
    </rPh>
    <rPh sb="4" eb="5">
      <t>キ</t>
    </rPh>
    <phoneticPr fontId="2"/>
  </si>
  <si>
    <t>各務原西</t>
    <rPh sb="3" eb="4">
      <t>ニシ</t>
    </rPh>
    <phoneticPr fontId="2"/>
  </si>
  <si>
    <t>荒川　絢音</t>
    <rPh sb="0" eb="2">
      <t>アラカワ</t>
    </rPh>
    <rPh sb="3" eb="4">
      <t>アヤ</t>
    </rPh>
    <rPh sb="4" eb="5">
      <t>オト</t>
    </rPh>
    <phoneticPr fontId="2"/>
  </si>
  <si>
    <t>TA-NOBU</t>
    <phoneticPr fontId="2"/>
  </si>
  <si>
    <t>大宮　さつき</t>
    <phoneticPr fontId="2"/>
  </si>
  <si>
    <t>恵那峡TC</t>
    <rPh sb="0" eb="3">
      <t>エナキョウ</t>
    </rPh>
    <phoneticPr fontId="2"/>
  </si>
  <si>
    <t>木村　心優</t>
    <rPh sb="0" eb="2">
      <t>キムラ</t>
    </rPh>
    <rPh sb="3" eb="4">
      <t>ココロ</t>
    </rPh>
    <rPh sb="4" eb="5">
      <t>ヤサ</t>
    </rPh>
    <phoneticPr fontId="2"/>
  </si>
  <si>
    <t>岐阜西TC</t>
    <rPh sb="0" eb="3">
      <t>ギフニシ</t>
    </rPh>
    <phoneticPr fontId="2"/>
  </si>
  <si>
    <t>藤田　華歌</t>
    <rPh sb="0" eb="2">
      <t>フジタ</t>
    </rPh>
    <rPh sb="3" eb="4">
      <t>ハナ</t>
    </rPh>
    <rPh sb="4" eb="5">
      <t>ウタ</t>
    </rPh>
    <phoneticPr fontId="2"/>
  </si>
  <si>
    <t>八幡中</t>
    <rPh sb="0" eb="3">
      <t>ハチマンチュウ</t>
    </rPh>
    <phoneticPr fontId="2"/>
  </si>
  <si>
    <t>和田　日香</t>
    <rPh sb="0" eb="2">
      <t>ワダ</t>
    </rPh>
    <rPh sb="3" eb="4">
      <t>ヒ</t>
    </rPh>
    <rPh sb="4" eb="5">
      <t>カ</t>
    </rPh>
    <phoneticPr fontId="2"/>
  </si>
  <si>
    <t>八幡中</t>
    <rPh sb="0" eb="2">
      <t>ハチマン</t>
    </rPh>
    <rPh sb="2" eb="3">
      <t>チュウ</t>
    </rPh>
    <phoneticPr fontId="2"/>
  </si>
  <si>
    <t>深尾　友里</t>
    <rPh sb="3" eb="5">
      <t>ユリ</t>
    </rPh>
    <phoneticPr fontId="2"/>
  </si>
  <si>
    <t>三輪中</t>
    <rPh sb="0" eb="3">
      <t>ミワチュウ</t>
    </rPh>
    <phoneticPr fontId="2"/>
  </si>
  <si>
    <t>古屋　良祐</t>
    <rPh sb="0" eb="2">
      <t>フルヤ</t>
    </rPh>
    <rPh sb="3" eb="4">
      <t>ヨ</t>
    </rPh>
    <rPh sb="4" eb="5">
      <t>ユウ</t>
    </rPh>
    <phoneticPr fontId="2"/>
  </si>
  <si>
    <t>県岐阜商</t>
  </si>
  <si>
    <t>塩崎　一護</t>
    <rPh sb="0" eb="2">
      <t>シオザキ</t>
    </rPh>
    <rPh sb="3" eb="5">
      <t>イチゴ</t>
    </rPh>
    <phoneticPr fontId="2"/>
  </si>
  <si>
    <t>橋詰　直隼</t>
    <rPh sb="0" eb="2">
      <t>ハシヅメ</t>
    </rPh>
    <rPh sb="3" eb="4">
      <t>ナオ</t>
    </rPh>
    <rPh sb="4" eb="5">
      <t>ハヤブサ</t>
    </rPh>
    <phoneticPr fontId="2"/>
  </si>
  <si>
    <t>富成　弘貴</t>
    <rPh sb="0" eb="1">
      <t>トミ</t>
    </rPh>
    <rPh sb="1" eb="2">
      <t>ナリ</t>
    </rPh>
    <rPh sb="3" eb="5">
      <t>ヒロタカ</t>
    </rPh>
    <phoneticPr fontId="2"/>
  </si>
  <si>
    <t>加藤　樹真</t>
    <rPh sb="0" eb="2">
      <t>カトウ</t>
    </rPh>
    <rPh sb="3" eb="4">
      <t>イツキ</t>
    </rPh>
    <rPh sb="4" eb="5">
      <t>マ</t>
    </rPh>
    <phoneticPr fontId="2"/>
  </si>
  <si>
    <t>杉田　健心</t>
    <rPh sb="0" eb="2">
      <t>スギタ</t>
    </rPh>
    <rPh sb="3" eb="5">
      <t>ケンシン</t>
    </rPh>
    <phoneticPr fontId="2"/>
  </si>
  <si>
    <t>近藤　陽太</t>
    <rPh sb="0" eb="2">
      <t>コンドウ</t>
    </rPh>
    <rPh sb="3" eb="4">
      <t>ヨウ</t>
    </rPh>
    <rPh sb="4" eb="5">
      <t>タ</t>
    </rPh>
    <phoneticPr fontId="2"/>
  </si>
  <si>
    <t>武藤　祐樹</t>
    <rPh sb="0" eb="2">
      <t>ムトウ</t>
    </rPh>
    <rPh sb="3" eb="4">
      <t>ユウ</t>
    </rPh>
    <phoneticPr fontId="2"/>
  </si>
  <si>
    <t>栩川　湧貴</t>
    <rPh sb="0" eb="1">
      <t>クヌギ</t>
    </rPh>
    <rPh sb="1" eb="2">
      <t>カワ</t>
    </rPh>
    <rPh sb="3" eb="4">
      <t>ワ</t>
    </rPh>
    <rPh sb="4" eb="5">
      <t>キ</t>
    </rPh>
    <phoneticPr fontId="2"/>
  </si>
  <si>
    <t>竹山輝利斗</t>
    <rPh sb="0" eb="2">
      <t>タケヤマ</t>
    </rPh>
    <rPh sb="2" eb="3">
      <t>キ</t>
    </rPh>
    <rPh sb="3" eb="4">
      <t>リ</t>
    </rPh>
    <rPh sb="4" eb="5">
      <t>ト</t>
    </rPh>
    <phoneticPr fontId="2"/>
  </si>
  <si>
    <t>古田　蓮</t>
    <rPh sb="0" eb="2">
      <t>フルタ</t>
    </rPh>
    <rPh sb="3" eb="4">
      <t>レン</t>
    </rPh>
    <phoneticPr fontId="2"/>
  </si>
  <si>
    <t>岐南工</t>
    <rPh sb="0" eb="2">
      <t>ギナン</t>
    </rPh>
    <rPh sb="2" eb="3">
      <t>コウ</t>
    </rPh>
    <phoneticPr fontId="2"/>
  </si>
  <si>
    <t>武田　幸弥</t>
    <rPh sb="0" eb="2">
      <t>タケダ</t>
    </rPh>
    <rPh sb="3" eb="4">
      <t>サチ</t>
    </rPh>
    <rPh sb="4" eb="5">
      <t>ヤ</t>
    </rPh>
    <phoneticPr fontId="2"/>
  </si>
  <si>
    <t>続木優太朗</t>
    <rPh sb="0" eb="1">
      <t>ツヅ</t>
    </rPh>
    <rPh sb="1" eb="2">
      <t>キ</t>
    </rPh>
    <rPh sb="2" eb="5">
      <t>ユウタロウ</t>
    </rPh>
    <phoneticPr fontId="2"/>
  </si>
  <si>
    <t>大畑遥之介</t>
    <rPh sb="0" eb="2">
      <t>オオハタ</t>
    </rPh>
    <rPh sb="2" eb="3">
      <t>ハルカ</t>
    </rPh>
    <rPh sb="3" eb="4">
      <t>ノ</t>
    </rPh>
    <rPh sb="4" eb="5">
      <t>スケ</t>
    </rPh>
    <phoneticPr fontId="2"/>
  </si>
  <si>
    <t>入木田颯登</t>
    <rPh sb="0" eb="1">
      <t>ハイ</t>
    </rPh>
    <rPh sb="1" eb="3">
      <t>キダ</t>
    </rPh>
    <rPh sb="3" eb="4">
      <t>ソウ</t>
    </rPh>
    <rPh sb="4" eb="5">
      <t>ト</t>
    </rPh>
    <phoneticPr fontId="2"/>
  </si>
  <si>
    <t>浜崎　侑弥</t>
    <rPh sb="0" eb="2">
      <t>ハマサキ</t>
    </rPh>
    <rPh sb="3" eb="5">
      <t>ユウヤ</t>
    </rPh>
    <phoneticPr fontId="2"/>
  </si>
  <si>
    <t>柘植　奏人</t>
    <rPh sb="0" eb="2">
      <t>ツゲ</t>
    </rPh>
    <rPh sb="3" eb="4">
      <t>ソウ</t>
    </rPh>
    <rPh sb="4" eb="5">
      <t>ヒト</t>
    </rPh>
    <phoneticPr fontId="2"/>
  </si>
  <si>
    <t>草分　陽登</t>
    <rPh sb="0" eb="2">
      <t>クサワ</t>
    </rPh>
    <rPh sb="3" eb="5">
      <t>ハルト</t>
    </rPh>
    <phoneticPr fontId="2"/>
  </si>
  <si>
    <t>新田　元椰</t>
    <rPh sb="0" eb="2">
      <t>ニッタ</t>
    </rPh>
    <rPh sb="3" eb="4">
      <t>ゲン</t>
    </rPh>
    <rPh sb="4" eb="5">
      <t>ヤ</t>
    </rPh>
    <phoneticPr fontId="2"/>
  </si>
  <si>
    <t>澤田　亮覇</t>
    <rPh sb="0" eb="2">
      <t>サワダ</t>
    </rPh>
    <rPh sb="3" eb="4">
      <t>リョウ</t>
    </rPh>
    <rPh sb="4" eb="5">
      <t>ハ</t>
    </rPh>
    <phoneticPr fontId="2"/>
  </si>
  <si>
    <t>松本　温司</t>
    <rPh sb="3" eb="4">
      <t>オン</t>
    </rPh>
    <rPh sb="4" eb="5">
      <t>シ</t>
    </rPh>
    <phoneticPr fontId="2"/>
  </si>
  <si>
    <t>脇方　煌斗</t>
    <rPh sb="0" eb="1">
      <t>ワキ</t>
    </rPh>
    <rPh sb="1" eb="2">
      <t>カタ</t>
    </rPh>
    <rPh sb="3" eb="4">
      <t>キラ</t>
    </rPh>
    <rPh sb="4" eb="5">
      <t>ト</t>
    </rPh>
    <phoneticPr fontId="2"/>
  </si>
  <si>
    <t>加茂</t>
    <rPh sb="0" eb="2">
      <t>カモ</t>
    </rPh>
    <phoneticPr fontId="2"/>
  </si>
  <si>
    <t>今井　大誠</t>
    <rPh sb="0" eb="2">
      <t>イマイ</t>
    </rPh>
    <rPh sb="3" eb="5">
      <t>タイセイ</t>
    </rPh>
    <phoneticPr fontId="2"/>
  </si>
  <si>
    <t>後藤　悠汰</t>
    <rPh sb="0" eb="2">
      <t>ゴトウ</t>
    </rPh>
    <rPh sb="3" eb="5">
      <t>ユウタ</t>
    </rPh>
    <phoneticPr fontId="2"/>
  </si>
  <si>
    <t>後藤　敦朗</t>
    <rPh sb="3" eb="5">
      <t>アツロウ</t>
    </rPh>
    <phoneticPr fontId="2"/>
  </si>
  <si>
    <t>笠井　祐樹</t>
    <rPh sb="0" eb="2">
      <t>カサイ</t>
    </rPh>
    <rPh sb="3" eb="5">
      <t>ユウキ</t>
    </rPh>
    <phoneticPr fontId="2"/>
  </si>
  <si>
    <t>三品　遥輝</t>
    <rPh sb="0" eb="2">
      <t>ミシナ</t>
    </rPh>
    <rPh sb="3" eb="5">
      <t>ハルキ</t>
    </rPh>
    <phoneticPr fontId="2"/>
  </si>
  <si>
    <t>澤田　澪</t>
    <rPh sb="0" eb="2">
      <t>サワダ</t>
    </rPh>
    <rPh sb="3" eb="4">
      <t>ミオ</t>
    </rPh>
    <phoneticPr fontId="2"/>
  </si>
  <si>
    <t>簑島利来人</t>
    <rPh sb="0" eb="2">
      <t>ミノシマ</t>
    </rPh>
    <rPh sb="2" eb="3">
      <t>リ</t>
    </rPh>
    <rPh sb="3" eb="4">
      <t>キ</t>
    </rPh>
    <rPh sb="4" eb="5">
      <t>ヒト</t>
    </rPh>
    <phoneticPr fontId="2"/>
  </si>
  <si>
    <t>辻　　祐史</t>
    <rPh sb="0" eb="1">
      <t>ツジ</t>
    </rPh>
    <rPh sb="3" eb="5">
      <t>ユウシ</t>
    </rPh>
    <phoneticPr fontId="2"/>
  </si>
  <si>
    <t>高須　　煌</t>
    <rPh sb="0" eb="2">
      <t>タカス</t>
    </rPh>
    <rPh sb="4" eb="5">
      <t>キラ</t>
    </rPh>
    <phoneticPr fontId="2"/>
  </si>
  <si>
    <t>中津</t>
    <rPh sb="0" eb="2">
      <t>ナカツ</t>
    </rPh>
    <phoneticPr fontId="2"/>
  </si>
  <si>
    <t>村田　瑞樹</t>
    <rPh sb="0" eb="2">
      <t>ムラタ</t>
    </rPh>
    <rPh sb="3" eb="4">
      <t>ミズ</t>
    </rPh>
    <rPh sb="4" eb="5">
      <t>キ</t>
    </rPh>
    <phoneticPr fontId="2"/>
  </si>
  <si>
    <t>加藤　静真</t>
    <rPh sb="0" eb="2">
      <t>カトウ</t>
    </rPh>
    <rPh sb="3" eb="4">
      <t>シズカ</t>
    </rPh>
    <rPh sb="4" eb="5">
      <t>マコト</t>
    </rPh>
    <phoneticPr fontId="2"/>
  </si>
  <si>
    <t>板垣　陽遥</t>
    <rPh sb="0" eb="2">
      <t>イタガキ</t>
    </rPh>
    <rPh sb="3" eb="4">
      <t>ハル</t>
    </rPh>
    <rPh sb="4" eb="5">
      <t>ハルカ</t>
    </rPh>
    <phoneticPr fontId="2"/>
  </si>
  <si>
    <t>栗田　悟琉</t>
    <rPh sb="0" eb="2">
      <t>クリタ</t>
    </rPh>
    <rPh sb="3" eb="4">
      <t>サトル</t>
    </rPh>
    <rPh sb="4" eb="5">
      <t>リュウ</t>
    </rPh>
    <phoneticPr fontId="2"/>
  </si>
  <si>
    <t>森岡　律葵</t>
    <rPh sb="0" eb="2">
      <t>モリオカ</t>
    </rPh>
    <rPh sb="3" eb="4">
      <t>リツ</t>
    </rPh>
    <rPh sb="4" eb="5">
      <t>アオイ</t>
    </rPh>
    <phoneticPr fontId="2"/>
  </si>
  <si>
    <t>青木　祐陽</t>
    <rPh sb="0" eb="2">
      <t>アオキ</t>
    </rPh>
    <rPh sb="3" eb="4">
      <t>ユウ</t>
    </rPh>
    <rPh sb="4" eb="5">
      <t>ヒ</t>
    </rPh>
    <phoneticPr fontId="2"/>
  </si>
  <si>
    <t>古澤　柊哉</t>
    <rPh sb="0" eb="2">
      <t>フルサワ</t>
    </rPh>
    <rPh sb="3" eb="5">
      <t>シュウヤ</t>
    </rPh>
    <phoneticPr fontId="2"/>
  </si>
  <si>
    <t>山県</t>
    <rPh sb="0" eb="2">
      <t>ヤマガタ</t>
    </rPh>
    <phoneticPr fontId="2"/>
  </si>
  <si>
    <t>藤本　　禄</t>
    <rPh sb="0" eb="2">
      <t>フジモト</t>
    </rPh>
    <rPh sb="4" eb="5">
      <t>ロク</t>
    </rPh>
    <phoneticPr fontId="2"/>
  </si>
  <si>
    <t>三宅　　諒</t>
    <rPh sb="0" eb="2">
      <t>ミヤケ</t>
    </rPh>
    <rPh sb="4" eb="5">
      <t>リョウ</t>
    </rPh>
    <phoneticPr fontId="2"/>
  </si>
  <si>
    <t>川村　祐大</t>
    <rPh sb="0" eb="2">
      <t>カワムラ</t>
    </rPh>
    <rPh sb="3" eb="4">
      <t>ユウ</t>
    </rPh>
    <rPh sb="4" eb="5">
      <t>ダイ</t>
    </rPh>
    <phoneticPr fontId="2"/>
  </si>
  <si>
    <t>林　　大和</t>
    <rPh sb="3" eb="5">
      <t>ヤマト</t>
    </rPh>
    <phoneticPr fontId="2"/>
  </si>
  <si>
    <t>早川　僚真</t>
    <rPh sb="0" eb="2">
      <t>ハヤカワ</t>
    </rPh>
    <rPh sb="3" eb="4">
      <t>リョウ</t>
    </rPh>
    <rPh sb="4" eb="5">
      <t>マ</t>
    </rPh>
    <phoneticPr fontId="2"/>
  </si>
  <si>
    <t>小栗　彰太</t>
    <rPh sb="0" eb="2">
      <t>オグリ</t>
    </rPh>
    <rPh sb="3" eb="5">
      <t>ショウタ</t>
    </rPh>
    <phoneticPr fontId="2"/>
  </si>
  <si>
    <t>樋口　敬斗</t>
    <rPh sb="0" eb="2">
      <t>ヒグチ</t>
    </rPh>
    <rPh sb="3" eb="4">
      <t>ケイ</t>
    </rPh>
    <rPh sb="4" eb="5">
      <t>ト</t>
    </rPh>
    <phoneticPr fontId="2"/>
  </si>
  <si>
    <t>大垣南</t>
    <rPh sb="0" eb="3">
      <t>オオガキミナミ</t>
    </rPh>
    <phoneticPr fontId="2"/>
  </si>
  <si>
    <t>瀬戸　彬最</t>
    <rPh sb="0" eb="2">
      <t>セト</t>
    </rPh>
    <rPh sb="3" eb="4">
      <t>アキラ</t>
    </rPh>
    <rPh sb="4" eb="5">
      <t>モット</t>
    </rPh>
    <phoneticPr fontId="2"/>
  </si>
  <si>
    <t>小松　優剛</t>
    <rPh sb="0" eb="2">
      <t>コマツ</t>
    </rPh>
    <rPh sb="3" eb="4">
      <t>ユウ</t>
    </rPh>
    <rPh sb="4" eb="5">
      <t>ツヨシ</t>
    </rPh>
    <phoneticPr fontId="2"/>
  </si>
  <si>
    <t>各務原西</t>
    <rPh sb="0" eb="4">
      <t>カガミハラニシ</t>
    </rPh>
    <phoneticPr fontId="2"/>
  </si>
  <si>
    <t>竹澤　颯太</t>
    <rPh sb="0" eb="1">
      <t>タケ</t>
    </rPh>
    <rPh sb="1" eb="2">
      <t>サワ</t>
    </rPh>
    <rPh sb="3" eb="5">
      <t>ソウタ</t>
    </rPh>
    <phoneticPr fontId="2"/>
  </si>
  <si>
    <t>五十川裕朔</t>
    <rPh sb="0" eb="3">
      <t>イソガワ</t>
    </rPh>
    <rPh sb="3" eb="4">
      <t>ユウ</t>
    </rPh>
    <rPh sb="4" eb="5">
      <t>サク</t>
    </rPh>
    <phoneticPr fontId="2"/>
  </si>
  <si>
    <t>磯村　虹太</t>
    <rPh sb="0" eb="2">
      <t>イソムラ</t>
    </rPh>
    <rPh sb="3" eb="4">
      <t>ニジ</t>
    </rPh>
    <rPh sb="4" eb="5">
      <t>タ</t>
    </rPh>
    <phoneticPr fontId="2"/>
  </si>
  <si>
    <t>中津川工</t>
    <rPh sb="0" eb="3">
      <t>ナカツガワ</t>
    </rPh>
    <rPh sb="3" eb="4">
      <t>コウ</t>
    </rPh>
    <phoneticPr fontId="2"/>
  </si>
  <si>
    <t>鷲見　啓太</t>
    <rPh sb="0" eb="2">
      <t>スミ</t>
    </rPh>
    <rPh sb="3" eb="5">
      <t>ケイタ</t>
    </rPh>
    <phoneticPr fontId="2"/>
  </si>
  <si>
    <t>中津川工</t>
    <rPh sb="0" eb="4">
      <t>ナカツガワコウ</t>
    </rPh>
    <phoneticPr fontId="2"/>
  </si>
  <si>
    <t>片桐　巧己</t>
    <rPh sb="0" eb="2">
      <t>カタギリ</t>
    </rPh>
    <rPh sb="3" eb="4">
      <t>タク</t>
    </rPh>
    <rPh sb="4" eb="5">
      <t>オノレ</t>
    </rPh>
    <phoneticPr fontId="2"/>
  </si>
  <si>
    <t>伊佐治遥人</t>
    <rPh sb="0" eb="3">
      <t>イサジ</t>
    </rPh>
    <rPh sb="3" eb="4">
      <t>ハルカ</t>
    </rPh>
    <rPh sb="4" eb="5">
      <t>ヒト</t>
    </rPh>
    <phoneticPr fontId="2"/>
  </si>
  <si>
    <t>小林　俊貴</t>
    <rPh sb="0" eb="2">
      <t>コバヤシ</t>
    </rPh>
    <rPh sb="3" eb="5">
      <t>トシタカ</t>
    </rPh>
    <phoneticPr fontId="2"/>
  </si>
  <si>
    <t>HIDE TA</t>
  </si>
  <si>
    <t>大畑絢之介</t>
    <rPh sb="0" eb="2">
      <t>オオハタ</t>
    </rPh>
    <rPh sb="2" eb="3">
      <t>アヤ</t>
    </rPh>
    <phoneticPr fontId="2"/>
  </si>
  <si>
    <t>向山　莉央</t>
    <rPh sb="0" eb="2">
      <t>ムコウヤマ</t>
    </rPh>
    <rPh sb="3" eb="5">
      <t>リオ</t>
    </rPh>
    <phoneticPr fontId="2"/>
  </si>
  <si>
    <t>酒井　菜帆</t>
    <rPh sb="0" eb="2">
      <t>サカイ</t>
    </rPh>
    <rPh sb="3" eb="5">
      <t>ナホ</t>
    </rPh>
    <phoneticPr fontId="2"/>
  </si>
  <si>
    <t>池戸　来望</t>
    <rPh sb="0" eb="2">
      <t>イケド</t>
    </rPh>
    <rPh sb="3" eb="4">
      <t>ライ</t>
    </rPh>
    <rPh sb="4" eb="5">
      <t>ノゾミ</t>
    </rPh>
    <phoneticPr fontId="2"/>
  </si>
  <si>
    <t>三島　黎空</t>
    <rPh sb="0" eb="2">
      <t>ミシマ</t>
    </rPh>
    <rPh sb="3" eb="4">
      <t>レイ</t>
    </rPh>
    <rPh sb="4" eb="5">
      <t>ソラ</t>
    </rPh>
    <phoneticPr fontId="2"/>
  </si>
  <si>
    <t>横山　優莉</t>
    <rPh sb="0" eb="2">
      <t>ヨコヤマ</t>
    </rPh>
    <rPh sb="3" eb="5">
      <t>ユウリ</t>
    </rPh>
    <phoneticPr fontId="2"/>
  </si>
  <si>
    <t>田中　愛美</t>
    <rPh sb="0" eb="2">
      <t>タナカ</t>
    </rPh>
    <rPh sb="3" eb="5">
      <t>アイミ</t>
    </rPh>
    <phoneticPr fontId="2"/>
  </si>
  <si>
    <t>平光　更彩</t>
    <rPh sb="0" eb="2">
      <t>ヒラミツ</t>
    </rPh>
    <rPh sb="3" eb="4">
      <t>サラ</t>
    </rPh>
    <rPh sb="4" eb="5">
      <t>アヤ</t>
    </rPh>
    <phoneticPr fontId="2"/>
  </si>
  <si>
    <t>堀　みう</t>
    <rPh sb="0" eb="1">
      <t>ホリ</t>
    </rPh>
    <phoneticPr fontId="2"/>
  </si>
  <si>
    <t>加野　詩織</t>
    <rPh sb="0" eb="2">
      <t>カノ</t>
    </rPh>
    <rPh sb="3" eb="5">
      <t>シオリ</t>
    </rPh>
    <phoneticPr fontId="2"/>
  </si>
  <si>
    <t>常冨　愛菜</t>
    <rPh sb="0" eb="1">
      <t>ジョウ</t>
    </rPh>
    <rPh sb="1" eb="2">
      <t>トミ</t>
    </rPh>
    <rPh sb="3" eb="5">
      <t>アイナ</t>
    </rPh>
    <phoneticPr fontId="2"/>
  </si>
  <si>
    <t>江川　日菜</t>
    <rPh sb="0" eb="2">
      <t>エガワ</t>
    </rPh>
    <rPh sb="3" eb="5">
      <t>ヒナ</t>
    </rPh>
    <phoneticPr fontId="2"/>
  </si>
  <si>
    <t>亀川　蒼空</t>
    <rPh sb="0" eb="2">
      <t>カメカワ</t>
    </rPh>
    <rPh sb="3" eb="4">
      <t>アオ</t>
    </rPh>
    <rPh sb="4" eb="5">
      <t>ソラ</t>
    </rPh>
    <phoneticPr fontId="2"/>
  </si>
  <si>
    <t>小松　怜愛</t>
    <rPh sb="0" eb="2">
      <t>コマツ</t>
    </rPh>
    <rPh sb="3" eb="4">
      <t>レイ</t>
    </rPh>
    <rPh sb="4" eb="5">
      <t>アイ</t>
    </rPh>
    <phoneticPr fontId="2"/>
  </si>
  <si>
    <t>今井　心音</t>
    <rPh sb="0" eb="2">
      <t>イマイ</t>
    </rPh>
    <rPh sb="3" eb="4">
      <t>ココロ</t>
    </rPh>
    <rPh sb="4" eb="5">
      <t>オト</t>
    </rPh>
    <phoneticPr fontId="2"/>
  </si>
  <si>
    <t>尾下　咲愛</t>
    <rPh sb="0" eb="2">
      <t>オシタ</t>
    </rPh>
    <rPh sb="3" eb="4">
      <t>サ</t>
    </rPh>
    <rPh sb="4" eb="5">
      <t>アイ</t>
    </rPh>
    <phoneticPr fontId="2"/>
  </si>
  <si>
    <t>林　　菜那</t>
    <rPh sb="0" eb="1">
      <t>ハヤシ</t>
    </rPh>
    <rPh sb="3" eb="5">
      <t>ナナ</t>
    </rPh>
    <phoneticPr fontId="2"/>
  </si>
  <si>
    <t>片岡　心菜</t>
    <rPh sb="0" eb="2">
      <t>カタオカ</t>
    </rPh>
    <rPh sb="3" eb="4">
      <t>ココロ</t>
    </rPh>
    <rPh sb="4" eb="5">
      <t>ナ</t>
    </rPh>
    <phoneticPr fontId="2"/>
  </si>
  <si>
    <t>日置　心音</t>
    <rPh sb="0" eb="2">
      <t>ヒオキ</t>
    </rPh>
    <rPh sb="3" eb="4">
      <t>ココロ</t>
    </rPh>
    <rPh sb="4" eb="5">
      <t>オト</t>
    </rPh>
    <phoneticPr fontId="2"/>
  </si>
  <si>
    <t>熊田こころ</t>
    <rPh sb="0" eb="2">
      <t>クマダ</t>
    </rPh>
    <phoneticPr fontId="2"/>
  </si>
  <si>
    <t>上原　綺里</t>
    <rPh sb="0" eb="2">
      <t>ウエハラ</t>
    </rPh>
    <rPh sb="3" eb="4">
      <t>キ</t>
    </rPh>
    <rPh sb="4" eb="5">
      <t>サト</t>
    </rPh>
    <phoneticPr fontId="2"/>
  </si>
  <si>
    <t>林　　亜梨左</t>
    <rPh sb="3" eb="4">
      <t>ア</t>
    </rPh>
    <rPh sb="4" eb="5">
      <t>ナシ</t>
    </rPh>
    <rPh sb="5" eb="6">
      <t>ヒダリ</t>
    </rPh>
    <phoneticPr fontId="2"/>
  </si>
  <si>
    <t>小泉　果子</t>
    <rPh sb="0" eb="2">
      <t>コイズミ</t>
    </rPh>
    <rPh sb="3" eb="4">
      <t>カ</t>
    </rPh>
    <rPh sb="4" eb="5">
      <t>コ</t>
    </rPh>
    <phoneticPr fontId="2"/>
  </si>
  <si>
    <t>廣瀬菜々音</t>
    <rPh sb="0" eb="2">
      <t>ヒロセ</t>
    </rPh>
    <rPh sb="2" eb="3">
      <t>サイ</t>
    </rPh>
    <rPh sb="4" eb="5">
      <t>オン</t>
    </rPh>
    <phoneticPr fontId="2"/>
  </si>
  <si>
    <t>古田　暖乃</t>
    <rPh sb="0" eb="2">
      <t>フルタ</t>
    </rPh>
    <rPh sb="3" eb="4">
      <t>アタタ</t>
    </rPh>
    <rPh sb="4" eb="5">
      <t>ノ</t>
    </rPh>
    <phoneticPr fontId="2"/>
  </si>
  <si>
    <t>加藤　来望</t>
    <rPh sb="0" eb="2">
      <t>カトウ</t>
    </rPh>
    <rPh sb="3" eb="5">
      <t>キノゾミ</t>
    </rPh>
    <phoneticPr fontId="2"/>
  </si>
  <si>
    <t>鈴木　蒼依</t>
    <rPh sb="0" eb="2">
      <t>スズキ</t>
    </rPh>
    <rPh sb="3" eb="4">
      <t>アオ</t>
    </rPh>
    <rPh sb="4" eb="5">
      <t>イ</t>
    </rPh>
    <phoneticPr fontId="2"/>
  </si>
  <si>
    <t>山田　紅葉</t>
    <rPh sb="0" eb="2">
      <t>ヤマダ</t>
    </rPh>
    <rPh sb="3" eb="5">
      <t>モミジ</t>
    </rPh>
    <phoneticPr fontId="2"/>
  </si>
  <si>
    <t>波多野莉乃</t>
    <rPh sb="0" eb="3">
      <t>ハタノ</t>
    </rPh>
    <rPh sb="3" eb="5">
      <t>リノ</t>
    </rPh>
    <phoneticPr fontId="2"/>
  </si>
  <si>
    <t>瑞浪</t>
    <rPh sb="0" eb="2">
      <t>ミズナミ</t>
    </rPh>
    <phoneticPr fontId="2"/>
  </si>
  <si>
    <t>高木純愛梨</t>
    <rPh sb="0" eb="2">
      <t>タカギ</t>
    </rPh>
    <rPh sb="2" eb="3">
      <t>ジュン</t>
    </rPh>
    <rPh sb="3" eb="4">
      <t>アイ</t>
    </rPh>
    <rPh sb="4" eb="5">
      <t>ナシ</t>
    </rPh>
    <phoneticPr fontId="2"/>
  </si>
  <si>
    <t>佐々木杏羽</t>
    <rPh sb="0" eb="3">
      <t>ササキ</t>
    </rPh>
    <rPh sb="3" eb="4">
      <t>アン</t>
    </rPh>
    <rPh sb="4" eb="5">
      <t>ハネ</t>
    </rPh>
    <phoneticPr fontId="2"/>
  </si>
  <si>
    <t>山田　まや</t>
    <rPh sb="0" eb="2">
      <t>ヤマダ</t>
    </rPh>
    <phoneticPr fontId="2"/>
  </si>
  <si>
    <t>市川　夢菜</t>
    <rPh sb="0" eb="2">
      <t>イチカワ</t>
    </rPh>
    <rPh sb="3" eb="5">
      <t>ユメナ</t>
    </rPh>
    <phoneticPr fontId="2"/>
  </si>
  <si>
    <t>堀　　千陽</t>
    <rPh sb="0" eb="1">
      <t>ホリ</t>
    </rPh>
    <rPh sb="3" eb="4">
      <t>セン</t>
    </rPh>
    <rPh sb="4" eb="5">
      <t>ハル</t>
    </rPh>
    <phoneticPr fontId="2"/>
  </si>
  <si>
    <t>土本　萌絵</t>
    <rPh sb="0" eb="2">
      <t>ツチモト</t>
    </rPh>
    <rPh sb="3" eb="4">
      <t>モエ</t>
    </rPh>
    <rPh sb="4" eb="5">
      <t>エ</t>
    </rPh>
    <phoneticPr fontId="2"/>
  </si>
  <si>
    <t>森　菜々香</t>
    <rPh sb="0" eb="1">
      <t>モリ</t>
    </rPh>
    <rPh sb="2" eb="4">
      <t>ナナ</t>
    </rPh>
    <rPh sb="4" eb="5">
      <t>カ</t>
    </rPh>
    <phoneticPr fontId="2"/>
  </si>
  <si>
    <t>山口　瑞乃</t>
    <rPh sb="0" eb="2">
      <t>ヤマグチ</t>
    </rPh>
    <rPh sb="3" eb="4">
      <t>ミズ</t>
    </rPh>
    <rPh sb="4" eb="5">
      <t>ノ</t>
    </rPh>
    <phoneticPr fontId="2"/>
  </si>
  <si>
    <t>森田　紗加</t>
    <rPh sb="0" eb="2">
      <t>モリタ</t>
    </rPh>
    <rPh sb="3" eb="4">
      <t>シャ</t>
    </rPh>
    <rPh sb="4" eb="5">
      <t>カ</t>
    </rPh>
    <phoneticPr fontId="2"/>
  </si>
  <si>
    <t>東濃実</t>
    <rPh sb="2" eb="3">
      <t>ジツ</t>
    </rPh>
    <phoneticPr fontId="2"/>
  </si>
  <si>
    <t>高木　姫蘭</t>
    <rPh sb="0" eb="2">
      <t>タカギ</t>
    </rPh>
    <rPh sb="3" eb="4">
      <t>ヒメ</t>
    </rPh>
    <rPh sb="4" eb="5">
      <t>ラン</t>
    </rPh>
    <phoneticPr fontId="2"/>
  </si>
  <si>
    <t>金ヶ江絢菜</t>
    <rPh sb="0" eb="3">
      <t>カネガエ</t>
    </rPh>
    <rPh sb="3" eb="5">
      <t>アヤナ</t>
    </rPh>
    <phoneticPr fontId="2"/>
  </si>
  <si>
    <t>大垣東</t>
    <rPh sb="0" eb="3">
      <t>オオガキヒガシ</t>
    </rPh>
    <phoneticPr fontId="2"/>
  </si>
  <si>
    <t>奥村菜々星</t>
    <rPh sb="0" eb="2">
      <t>オクムラ</t>
    </rPh>
    <rPh sb="2" eb="5">
      <t>ナナセ</t>
    </rPh>
    <phoneticPr fontId="2"/>
  </si>
  <si>
    <t>大倉　知佳</t>
    <rPh sb="0" eb="2">
      <t>オオクラ</t>
    </rPh>
    <rPh sb="3" eb="5">
      <t>チカ</t>
    </rPh>
    <phoneticPr fontId="2"/>
  </si>
  <si>
    <t>江﨑　帆美</t>
    <rPh sb="0" eb="1">
      <t>エ</t>
    </rPh>
    <rPh sb="1" eb="2">
      <t>ザキ</t>
    </rPh>
    <rPh sb="3" eb="4">
      <t>ホ</t>
    </rPh>
    <rPh sb="4" eb="5">
      <t>ミ</t>
    </rPh>
    <phoneticPr fontId="2"/>
  </si>
  <si>
    <t>嶋村　愛良</t>
    <rPh sb="0" eb="2">
      <t>シマムラ</t>
    </rPh>
    <rPh sb="3" eb="5">
      <t>アイラ</t>
    </rPh>
    <phoneticPr fontId="2"/>
  </si>
  <si>
    <t>大垣南</t>
    <rPh sb="2" eb="3">
      <t>ミナミ</t>
    </rPh>
    <phoneticPr fontId="2"/>
  </si>
  <si>
    <t>國枝姫万莉</t>
    <rPh sb="0" eb="1">
      <t>クニ</t>
    </rPh>
    <rPh sb="1" eb="2">
      <t>エダ</t>
    </rPh>
    <rPh sb="2" eb="3">
      <t>ヒメ</t>
    </rPh>
    <rPh sb="3" eb="4">
      <t>マン</t>
    </rPh>
    <rPh sb="4" eb="5">
      <t>リ</t>
    </rPh>
    <phoneticPr fontId="2"/>
  </si>
  <si>
    <t>大垣北</t>
    <phoneticPr fontId="2"/>
  </si>
  <si>
    <t>平野　和奏</t>
    <rPh sb="0" eb="2">
      <t>ヒラノ</t>
    </rPh>
    <rPh sb="3" eb="5">
      <t>ワカナ</t>
    </rPh>
    <phoneticPr fontId="2"/>
  </si>
  <si>
    <t>髙井　萌衣</t>
    <rPh sb="0" eb="1">
      <t>タカ</t>
    </rPh>
    <rPh sb="1" eb="2">
      <t>イ</t>
    </rPh>
    <rPh sb="3" eb="4">
      <t>モエ</t>
    </rPh>
    <rPh sb="4" eb="5">
      <t>イ</t>
    </rPh>
    <phoneticPr fontId="2"/>
  </si>
  <si>
    <t>綾野　桜夜</t>
    <rPh sb="0" eb="2">
      <t>アヤノ</t>
    </rPh>
    <rPh sb="3" eb="4">
      <t>サクラ</t>
    </rPh>
    <rPh sb="4" eb="5">
      <t>ヨル</t>
    </rPh>
    <phoneticPr fontId="2"/>
  </si>
  <si>
    <t>松永　珠莉</t>
    <rPh sb="0" eb="2">
      <t>マツナガ</t>
    </rPh>
    <rPh sb="3" eb="5">
      <t>ジュリ</t>
    </rPh>
    <phoneticPr fontId="2"/>
  </si>
  <si>
    <t>東濃実</t>
    <rPh sb="0" eb="3">
      <t>トウノウジツ</t>
    </rPh>
    <phoneticPr fontId="2"/>
  </si>
  <si>
    <t>岡崎　菜華</t>
    <rPh sb="0" eb="2">
      <t>オカザキ</t>
    </rPh>
    <rPh sb="3" eb="4">
      <t>ナ</t>
    </rPh>
    <rPh sb="4" eb="5">
      <t>ハナ</t>
    </rPh>
    <phoneticPr fontId="2"/>
  </si>
  <si>
    <t>石間　美有</t>
    <phoneticPr fontId="2"/>
  </si>
  <si>
    <t>青木　奈菜</t>
    <rPh sb="0" eb="2">
      <t>アオキ</t>
    </rPh>
    <rPh sb="3" eb="5">
      <t>ナナ</t>
    </rPh>
    <phoneticPr fontId="2"/>
  </si>
  <si>
    <t>杉山莉央奈</t>
    <rPh sb="0" eb="2">
      <t>スギヤマ</t>
    </rPh>
    <rPh sb="2" eb="3">
      <t>リ</t>
    </rPh>
    <rPh sb="3" eb="4">
      <t>オウ</t>
    </rPh>
    <rPh sb="4" eb="5">
      <t>ナ</t>
    </rPh>
    <phoneticPr fontId="2"/>
  </si>
  <si>
    <t>福手ももこ</t>
    <rPh sb="0" eb="2">
      <t>フクテ</t>
    </rPh>
    <phoneticPr fontId="2"/>
  </si>
  <si>
    <t>梅田　　陽</t>
    <rPh sb="0" eb="2">
      <t>ウメダ</t>
    </rPh>
    <rPh sb="4" eb="5">
      <t>ハル</t>
    </rPh>
    <phoneticPr fontId="2"/>
  </si>
  <si>
    <t>七里　綾香</t>
    <rPh sb="0" eb="1">
      <t>ナナ</t>
    </rPh>
    <rPh sb="1" eb="2">
      <t>サト</t>
    </rPh>
    <rPh sb="3" eb="5">
      <t>アヤカ</t>
    </rPh>
    <phoneticPr fontId="2"/>
  </si>
  <si>
    <t>鈴木　美奈</t>
    <rPh sb="0" eb="2">
      <t>スズキ</t>
    </rPh>
    <rPh sb="3" eb="5">
      <t>ミナ</t>
    </rPh>
    <phoneticPr fontId="2"/>
  </si>
  <si>
    <t>藤川　結菜</t>
    <rPh sb="0" eb="2">
      <t>フジカワ</t>
    </rPh>
    <rPh sb="3" eb="5">
      <t>ユナ</t>
    </rPh>
    <phoneticPr fontId="2"/>
  </si>
  <si>
    <t>土屋　裕加</t>
    <rPh sb="0" eb="2">
      <t>ツチヤ</t>
    </rPh>
    <rPh sb="3" eb="4">
      <t>ユウ</t>
    </rPh>
    <rPh sb="4" eb="5">
      <t>クワ</t>
    </rPh>
    <phoneticPr fontId="2"/>
  </si>
  <si>
    <t>糀矢　みう</t>
    <rPh sb="0" eb="1">
      <t>コウジ</t>
    </rPh>
    <rPh sb="1" eb="2">
      <t>ヤ</t>
    </rPh>
    <phoneticPr fontId="2"/>
  </si>
  <si>
    <t>岸本　采菜</t>
    <rPh sb="0" eb="2">
      <t>キシモト</t>
    </rPh>
    <rPh sb="3" eb="4">
      <t>サイ</t>
    </rPh>
    <rPh sb="4" eb="5">
      <t>ナ</t>
    </rPh>
    <phoneticPr fontId="2"/>
  </si>
  <si>
    <t>長尾　璃音</t>
    <rPh sb="0" eb="2">
      <t>ナガオ</t>
    </rPh>
    <rPh sb="3" eb="5">
      <t>リオン</t>
    </rPh>
    <phoneticPr fontId="2"/>
  </si>
  <si>
    <t>清水　美吹</t>
    <rPh sb="0" eb="2">
      <t>シミズ</t>
    </rPh>
    <rPh sb="3" eb="4">
      <t>ミ</t>
    </rPh>
    <rPh sb="4" eb="5">
      <t>フ</t>
    </rPh>
    <phoneticPr fontId="2"/>
  </si>
  <si>
    <t>山口　智穂</t>
    <rPh sb="0" eb="2">
      <t>ヤマグチ</t>
    </rPh>
    <rPh sb="3" eb="5">
      <t>チホ</t>
    </rPh>
    <phoneticPr fontId="2"/>
  </si>
  <si>
    <t>纐纈　芽依</t>
    <rPh sb="0" eb="2">
      <t>コウケツ</t>
    </rPh>
    <rPh sb="3" eb="4">
      <t>メ</t>
    </rPh>
    <rPh sb="4" eb="5">
      <t>イ</t>
    </rPh>
    <phoneticPr fontId="2"/>
  </si>
  <si>
    <t>吉村　知優</t>
    <rPh sb="0" eb="2">
      <t>ヨシムラ</t>
    </rPh>
    <rPh sb="3" eb="4">
      <t>シ</t>
    </rPh>
    <rPh sb="4" eb="5">
      <t>ユウ</t>
    </rPh>
    <phoneticPr fontId="2"/>
  </si>
  <si>
    <t>藤吉　優香</t>
    <rPh sb="0" eb="2">
      <t>フジヨシ</t>
    </rPh>
    <rPh sb="3" eb="5">
      <t>ユウカ</t>
    </rPh>
    <phoneticPr fontId="2"/>
  </si>
  <si>
    <t>藤田　紗衣</t>
    <rPh sb="0" eb="2">
      <t>フジタ</t>
    </rPh>
    <rPh sb="3" eb="4">
      <t>サ</t>
    </rPh>
    <rPh sb="4" eb="5">
      <t>イ</t>
    </rPh>
    <phoneticPr fontId="2"/>
  </si>
  <si>
    <t>後藤　夢海</t>
    <rPh sb="0" eb="2">
      <t>ゴトウ</t>
    </rPh>
    <rPh sb="3" eb="4">
      <t>ユメ</t>
    </rPh>
    <rPh sb="4" eb="5">
      <t>ウミ</t>
    </rPh>
    <phoneticPr fontId="2"/>
  </si>
  <si>
    <t>TA-NOBU</t>
  </si>
  <si>
    <t>中村　朱里</t>
    <rPh sb="0" eb="2">
      <t>ナカムラ</t>
    </rPh>
    <rPh sb="3" eb="5">
      <t>アカリ</t>
    </rPh>
    <phoneticPr fontId="2"/>
  </si>
  <si>
    <t>WiM岐阜</t>
    <rPh sb="3" eb="5">
      <t>ギフ</t>
    </rPh>
    <phoneticPr fontId="2"/>
  </si>
  <si>
    <t>中田　乃愛</t>
    <rPh sb="0" eb="2">
      <t>ナカタ</t>
    </rPh>
    <rPh sb="3" eb="4">
      <t>ノ</t>
    </rPh>
    <rPh sb="4" eb="5">
      <t>アイ</t>
    </rPh>
    <phoneticPr fontId="2"/>
  </si>
  <si>
    <t>長森中</t>
    <rPh sb="0" eb="2">
      <t>ナガモリ</t>
    </rPh>
    <rPh sb="2" eb="3">
      <t>チュウ</t>
    </rPh>
    <phoneticPr fontId="2"/>
  </si>
  <si>
    <t>鷲見　莉央</t>
    <rPh sb="0" eb="2">
      <t>スミ</t>
    </rPh>
    <rPh sb="3" eb="5">
      <t>リオ</t>
    </rPh>
    <phoneticPr fontId="2"/>
  </si>
  <si>
    <t>細川晴衣名</t>
    <rPh sb="0" eb="2">
      <t>ホソカワ</t>
    </rPh>
    <rPh sb="2" eb="3">
      <t>ハ</t>
    </rPh>
    <rPh sb="3" eb="4">
      <t>イ</t>
    </rPh>
    <rPh sb="4" eb="5">
      <t>ナ</t>
    </rPh>
    <phoneticPr fontId="2"/>
  </si>
  <si>
    <t>人数</t>
    <rPh sb="0" eb="2">
      <t>ニンズウ</t>
    </rPh>
    <phoneticPr fontId="4"/>
  </si>
  <si>
    <t>渡辺　脩太</t>
    <rPh sb="0" eb="2">
      <t>ワタナベ</t>
    </rPh>
    <rPh sb="4" eb="5">
      <t>フト</t>
    </rPh>
    <phoneticPr fontId="2"/>
  </si>
  <si>
    <t>中2</t>
    <rPh sb="0" eb="1">
      <t>チュウ</t>
    </rPh>
    <phoneticPr fontId="2"/>
  </si>
  <si>
    <t>清流中</t>
    <rPh sb="0" eb="2">
      <t>セイリュウ</t>
    </rPh>
    <rPh sb="2" eb="3">
      <t>ナカ</t>
    </rPh>
    <phoneticPr fontId="2"/>
  </si>
  <si>
    <t>ｽﾄｩｰﾗ ｱﾚｸｻﾝﾀﾞﾙ実</t>
    <rPh sb="14" eb="15">
      <t>ミノル</t>
    </rPh>
    <phoneticPr fontId="2"/>
  </si>
  <si>
    <t>中3</t>
    <rPh sb="0" eb="1">
      <t>チュウ</t>
    </rPh>
    <phoneticPr fontId="2"/>
  </si>
  <si>
    <t>青山中</t>
    <rPh sb="0" eb="2">
      <t>アオヤマ</t>
    </rPh>
    <rPh sb="2" eb="3">
      <t>ナカ</t>
    </rPh>
    <phoneticPr fontId="2"/>
  </si>
  <si>
    <t>続木　宏心朗</t>
    <rPh sb="0" eb="1">
      <t>ツヅ</t>
    </rPh>
    <rPh sb="1" eb="2">
      <t>キ</t>
    </rPh>
    <rPh sb="3" eb="4">
      <t>ヒロシ</t>
    </rPh>
    <rPh sb="4" eb="5">
      <t>シン</t>
    </rPh>
    <rPh sb="5" eb="6">
      <t>アキラ</t>
    </rPh>
    <phoneticPr fontId="2"/>
  </si>
  <si>
    <t>小泉中</t>
    <rPh sb="0" eb="2">
      <t>コイズミ</t>
    </rPh>
    <rPh sb="2" eb="3">
      <t>ナカ</t>
    </rPh>
    <phoneticPr fontId="2"/>
  </si>
  <si>
    <t>伊藤　　霞</t>
    <rPh sb="0" eb="2">
      <t>イトウ</t>
    </rPh>
    <rPh sb="4" eb="5">
      <t>カスミ</t>
    </rPh>
    <phoneticPr fontId="2"/>
  </si>
  <si>
    <t>中３</t>
    <rPh sb="0" eb="1">
      <t>チュウ</t>
    </rPh>
    <phoneticPr fontId="2"/>
  </si>
  <si>
    <t>境川中</t>
    <rPh sb="0" eb="3">
      <t>サカイガワチュウ</t>
    </rPh>
    <phoneticPr fontId="2"/>
  </si>
  <si>
    <t>続木　理心</t>
    <rPh sb="0" eb="1">
      <t>ツヅ</t>
    </rPh>
    <rPh sb="1" eb="2">
      <t>キ</t>
    </rPh>
    <rPh sb="3" eb="4">
      <t>リ</t>
    </rPh>
    <rPh sb="4" eb="5">
      <t>ココロ</t>
    </rPh>
    <phoneticPr fontId="2"/>
  </si>
  <si>
    <t>中1</t>
    <rPh sb="0" eb="1">
      <t>チュウ</t>
    </rPh>
    <phoneticPr fontId="2"/>
  </si>
  <si>
    <t>小泉中</t>
    <rPh sb="0" eb="3">
      <t>コイズミチュウ</t>
    </rPh>
    <phoneticPr fontId="2"/>
  </si>
  <si>
    <t>伊藤布美香</t>
    <rPh sb="0" eb="2">
      <t>イトウ</t>
    </rPh>
    <rPh sb="2" eb="3">
      <t>ヌノ</t>
    </rPh>
    <rPh sb="3" eb="4">
      <t>ミ</t>
    </rPh>
    <rPh sb="4" eb="5">
      <t>カ</t>
    </rPh>
    <phoneticPr fontId="2"/>
  </si>
  <si>
    <t>千田こころ</t>
    <rPh sb="0" eb="1">
      <t>セン</t>
    </rPh>
    <rPh sb="1" eb="2">
      <t>タ</t>
    </rPh>
    <phoneticPr fontId="2"/>
  </si>
  <si>
    <t>中2</t>
    <rPh sb="0" eb="1">
      <t>チュウ</t>
    </rPh>
    <phoneticPr fontId="2"/>
  </si>
  <si>
    <t>岐南中</t>
    <rPh sb="0" eb="3">
      <t>ギナンチュウ</t>
    </rPh>
    <phoneticPr fontId="2"/>
  </si>
  <si>
    <t>笠井　愛子</t>
    <rPh sb="0" eb="2">
      <t>カサイ</t>
    </rPh>
    <rPh sb="3" eb="5">
      <t>アイコ</t>
    </rPh>
    <phoneticPr fontId="2"/>
  </si>
  <si>
    <t>岐阜聖徳学園大学附属中</t>
    <rPh sb="0" eb="6">
      <t>ギフショウトクガクエン</t>
    </rPh>
    <rPh sb="6" eb="8">
      <t>ダイガク</t>
    </rPh>
    <rPh sb="8" eb="10">
      <t>フゾク</t>
    </rPh>
    <rPh sb="10" eb="11">
      <t>チュウ</t>
    </rPh>
    <phoneticPr fontId="2"/>
  </si>
  <si>
    <t>渡邉明佳里</t>
    <rPh sb="0" eb="2">
      <t>ワタナベ</t>
    </rPh>
    <rPh sb="2" eb="3">
      <t>アカ</t>
    </rPh>
    <rPh sb="4" eb="5">
      <t>サト</t>
    </rPh>
    <phoneticPr fontId="2"/>
  </si>
  <si>
    <t>多治見中</t>
    <rPh sb="0" eb="4">
      <t>タジミチュウ</t>
    </rPh>
    <phoneticPr fontId="2"/>
  </si>
  <si>
    <t>太田　蒼士</t>
    <rPh sb="0" eb="2">
      <t>オオタ</t>
    </rPh>
    <rPh sb="3" eb="4">
      <t>アオイ</t>
    </rPh>
    <rPh sb="4" eb="5">
      <t>シ</t>
    </rPh>
    <phoneticPr fontId="2"/>
  </si>
  <si>
    <t>八幡中</t>
    <rPh sb="0" eb="3">
      <t>ハチマンチュウ</t>
    </rPh>
    <phoneticPr fontId="2"/>
  </si>
  <si>
    <t>辻野　至留</t>
    <rPh sb="0" eb="2">
      <t>ツジノ</t>
    </rPh>
    <rPh sb="3" eb="4">
      <t>イタル</t>
    </rPh>
    <rPh sb="4" eb="5">
      <t>ドメ</t>
    </rPh>
    <phoneticPr fontId="2"/>
  </si>
  <si>
    <t>麗澤瑞浪中</t>
    <rPh sb="0" eb="4">
      <t>レイタクミズナミ</t>
    </rPh>
    <rPh sb="4" eb="5">
      <t>チュウ</t>
    </rPh>
    <phoneticPr fontId="2"/>
  </si>
  <si>
    <t>前田　光政</t>
    <rPh sb="0" eb="2">
      <t>マエダ</t>
    </rPh>
    <rPh sb="3" eb="4">
      <t>ヒカル</t>
    </rPh>
    <phoneticPr fontId="2"/>
  </si>
  <si>
    <t>和田　日香</t>
    <rPh sb="0" eb="2">
      <t>ワダ</t>
    </rPh>
    <rPh sb="3" eb="4">
      <t>ヒ</t>
    </rPh>
    <rPh sb="4" eb="5">
      <t>カオル</t>
    </rPh>
    <phoneticPr fontId="2"/>
  </si>
  <si>
    <t>馬場友衣加</t>
    <rPh sb="0" eb="2">
      <t>ババ</t>
    </rPh>
    <rPh sb="2" eb="4">
      <t>ユイ</t>
    </rPh>
    <rPh sb="4" eb="5">
      <t>カ</t>
    </rPh>
    <phoneticPr fontId="2"/>
  </si>
  <si>
    <t>吉田　　楓</t>
    <rPh sb="0" eb="2">
      <t>ヨシダ</t>
    </rPh>
    <rPh sb="4" eb="5">
      <t>カエデ</t>
    </rPh>
    <phoneticPr fontId="2"/>
  </si>
  <si>
    <t>北陵中</t>
    <rPh sb="0" eb="2">
      <t>ホクリョウ</t>
    </rPh>
    <rPh sb="2" eb="3">
      <t>チュウ</t>
    </rPh>
    <phoneticPr fontId="2"/>
  </si>
  <si>
    <t>松林　光希</t>
    <rPh sb="0" eb="2">
      <t>マツバヤシ</t>
    </rPh>
    <rPh sb="3" eb="4">
      <t>ヒカル</t>
    </rPh>
    <rPh sb="4" eb="5">
      <t>キ</t>
    </rPh>
    <phoneticPr fontId="2"/>
  </si>
  <si>
    <t>令和５年度ポイントランキング表（男子シングルス）　R5/4/18現在</t>
    <rPh sb="0" eb="1">
      <t>レイ</t>
    </rPh>
    <rPh sb="7" eb="9">
      <t>ダンシ</t>
    </rPh>
    <phoneticPr fontId="4"/>
  </si>
  <si>
    <t>岐阜</t>
    <rPh sb="0" eb="2">
      <t>ギフ</t>
    </rPh>
    <phoneticPr fontId="2"/>
  </si>
  <si>
    <t>県岐阜商</t>
    <rPh sb="0" eb="1">
      <t>ケン</t>
    </rPh>
    <rPh sb="1" eb="4">
      <t>ギフショウ</t>
    </rPh>
    <phoneticPr fontId="2"/>
  </si>
  <si>
    <t>県岐阜商</t>
    <rPh sb="0" eb="4">
      <t>ケンギフショウ</t>
    </rPh>
    <phoneticPr fontId="2"/>
  </si>
  <si>
    <t>テニスラウンジ</t>
    <phoneticPr fontId="2"/>
  </si>
  <si>
    <t>鹿島朝日・岐阜キャンパス</t>
    <rPh sb="0" eb="2">
      <t>カシマ</t>
    </rPh>
    <rPh sb="2" eb="4">
      <t>アサヒ</t>
    </rPh>
    <rPh sb="5" eb="7">
      <t>ギフ</t>
    </rPh>
    <phoneticPr fontId="2"/>
  </si>
  <si>
    <t>関スポーツ塾</t>
    <rPh sb="0" eb="1">
      <t>セキ</t>
    </rPh>
    <rPh sb="5" eb="6">
      <t>ジュク</t>
    </rPh>
    <phoneticPr fontId="2"/>
  </si>
  <si>
    <t>聖マリア</t>
    <rPh sb="0" eb="1">
      <t>セイ</t>
    </rPh>
    <phoneticPr fontId="2"/>
  </si>
  <si>
    <t>多治見北</t>
    <rPh sb="0" eb="4">
      <t>タジミキタ</t>
    </rPh>
    <phoneticPr fontId="2"/>
  </si>
  <si>
    <t>麗澤瑞浪</t>
    <rPh sb="0" eb="4">
      <t>レイタクミズナミ</t>
    </rPh>
    <phoneticPr fontId="2"/>
  </si>
  <si>
    <t>令和５年度ポイントランキング表（女子シングルス）　R5/4/18現在</t>
    <rPh sb="0" eb="1">
      <t>レイ</t>
    </rPh>
    <rPh sb="1" eb="2">
      <t>ワ</t>
    </rPh>
    <rPh sb="16" eb="18">
      <t>ジョシ</t>
    </rPh>
    <phoneticPr fontId="4"/>
  </si>
  <si>
    <t>西山　大樹</t>
    <rPh sb="0" eb="2">
      <t>ニシヤマ</t>
    </rPh>
    <rPh sb="3" eb="4">
      <t>オオ</t>
    </rPh>
    <phoneticPr fontId="2"/>
  </si>
  <si>
    <t>白井幸太朗</t>
    <rPh sb="0" eb="2">
      <t>シライ</t>
    </rPh>
    <rPh sb="2" eb="3">
      <t>サチ</t>
    </rPh>
    <rPh sb="3" eb="5">
      <t>タロウ</t>
    </rPh>
    <phoneticPr fontId="2"/>
  </si>
  <si>
    <t>山本　悠生</t>
    <rPh sb="0" eb="2">
      <t>ヤマモト</t>
    </rPh>
    <rPh sb="3" eb="5">
      <t>ユウセイ</t>
    </rPh>
    <phoneticPr fontId="2"/>
  </si>
  <si>
    <t>令和５年度ポイントランキング表（男子ダブルス）　R5/4/18現在</t>
    <rPh sb="0" eb="1">
      <t>レイ</t>
    </rPh>
    <rPh sb="1" eb="2">
      <t>ワ</t>
    </rPh>
    <rPh sb="16" eb="18">
      <t>ダンシ</t>
    </rPh>
    <phoneticPr fontId="4"/>
  </si>
  <si>
    <t>令和５年度ポイントランキング表（女子ダブルス）　R5/4/18現在</t>
    <rPh sb="0" eb="1">
      <t>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</si>
</sst>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_ "/>
    <numFmt numFmtId="177" formatCode="0.000_);[Red]\(0.000\)"/>
    <numFmt numFmtId="178" formatCode="0.000_ "/>
    <numFmt numFmtId="179" formatCode="0.0_ "/>
    <numFmt numFmtId="180" formatCode="0_);[Red]\(0\)"/>
    <numFmt numFmtId="181" formatCode="0.0_);[Red]\(0.0\)"/>
    <numFmt numFmtId="182" formatCode="0.00_);[Red]\(0.00\)"/>
    <numFmt numFmtId="183" formatCode="0.0000_ "/>
    <numFmt numFmtId="184" formatCode="0.0000_);[Red]\(0.0000\)"/>
    <numFmt numFmtId="185" formatCode="#,##0.000_ ;[Red]\-#,##0.000\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10" fillId="0" borderId="0"/>
    <xf numFmtId="0" fontId="11" fillId="0" borderId="0">
      <alignment vertical="center"/>
    </xf>
    <xf numFmtId="0" fontId="5" fillId="0" borderId="0">
      <alignment vertical="center"/>
    </xf>
  </cellStyleXfs>
  <cellXfs count="309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40" fontId="0" fillId="2" borderId="5" xfId="1" applyNumberFormat="1" applyFont="1" applyFill="1" applyBorder="1" applyAlignment="1">
      <alignment horizontal="center" vertical="center" textRotation="255" shrinkToFit="1"/>
    </xf>
    <xf numFmtId="40" fontId="0" fillId="2" borderId="5" xfId="1" applyNumberFormat="1" applyFont="1" applyFill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 shrinkToFit="1"/>
    </xf>
    <xf numFmtId="0" fontId="0" fillId="0" borderId="2" xfId="2" applyFont="1" applyBorder="1" applyAlignment="1">
      <alignment horizontal="center" vertical="center" textRotation="255" shrinkToFit="1"/>
    </xf>
    <xf numFmtId="0" fontId="5" fillId="0" borderId="7" xfId="2" applyBorder="1" applyAlignment="1">
      <alignment horizontal="center" vertical="center" textRotation="255" shrinkToFit="1"/>
    </xf>
    <xf numFmtId="0" fontId="5" fillId="0" borderId="8" xfId="0" applyFont="1" applyBorder="1" applyAlignment="1">
      <alignment horizontal="center" vertical="center" textRotation="255"/>
    </xf>
    <xf numFmtId="0" fontId="0" fillId="0" borderId="0" xfId="0" applyAlignment="1">
      <alignment vertical="center" textRotation="255"/>
    </xf>
    <xf numFmtId="0" fontId="0" fillId="0" borderId="12" xfId="0" applyBorder="1" applyAlignment="1">
      <alignment vertical="center" shrinkToFit="1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center" vertical="center"/>
    </xf>
    <xf numFmtId="179" fontId="5" fillId="0" borderId="0" xfId="2" applyNumberFormat="1" applyAlignment="1">
      <alignment horizontal="right" vertical="center"/>
    </xf>
    <xf numFmtId="0" fontId="5" fillId="0" borderId="0" xfId="0" applyFont="1" applyAlignment="1">
      <alignment horizontal="right" vertical="center"/>
    </xf>
    <xf numFmtId="180" fontId="5" fillId="0" borderId="0" xfId="2" applyNumberFormat="1" applyAlignment="1">
      <alignment horizontal="center" vertical="center"/>
    </xf>
    <xf numFmtId="176" fontId="5" fillId="0" borderId="0" xfId="0" applyNumberFormat="1" applyFont="1">
      <alignment vertical="center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 textRotation="255" wrapText="1"/>
    </xf>
    <xf numFmtId="0" fontId="0" fillId="0" borderId="31" xfId="0" applyBorder="1" applyAlignment="1">
      <alignment horizontal="center" vertical="center"/>
    </xf>
    <xf numFmtId="181" fontId="5" fillId="0" borderId="17" xfId="1" applyNumberFormat="1" applyFont="1" applyFill="1" applyBorder="1" applyAlignment="1"/>
    <xf numFmtId="0" fontId="0" fillId="0" borderId="31" xfId="0" applyBorder="1">
      <alignment vertical="center"/>
    </xf>
    <xf numFmtId="181" fontId="5" fillId="0" borderId="18" xfId="1" applyNumberFormat="1" applyFont="1" applyFill="1" applyBorder="1" applyAlignment="1"/>
    <xf numFmtId="0" fontId="0" fillId="0" borderId="31" xfId="0" applyBorder="1" applyAlignment="1"/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1" fontId="0" fillId="0" borderId="12" xfId="0" applyNumberFormat="1" applyBorder="1">
      <alignment vertical="center"/>
    </xf>
    <xf numFmtId="0" fontId="0" fillId="0" borderId="9" xfId="0" applyBorder="1">
      <alignment vertical="center"/>
    </xf>
    <xf numFmtId="181" fontId="0" fillId="0" borderId="24" xfId="0" applyNumberFormat="1" applyBorder="1">
      <alignment vertical="center"/>
    </xf>
    <xf numFmtId="0" fontId="0" fillId="0" borderId="9" xfId="0" applyBorder="1" applyAlignment="1"/>
    <xf numFmtId="181" fontId="0" fillId="0" borderId="12" xfId="0" applyNumberFormat="1" applyBorder="1" applyAlignment="1"/>
    <xf numFmtId="0" fontId="0" fillId="0" borderId="19" xfId="0" applyBorder="1" applyAlignment="1">
      <alignment horizontal="center" vertical="center"/>
    </xf>
    <xf numFmtId="181" fontId="0" fillId="0" borderId="17" xfId="0" applyNumberFormat="1" applyBorder="1" applyAlignment="1"/>
    <xf numFmtId="181" fontId="0" fillId="0" borderId="17" xfId="0" applyNumberFormat="1" applyBorder="1">
      <alignment vertical="center"/>
    </xf>
    <xf numFmtId="181" fontId="0" fillId="0" borderId="33" xfId="0" applyNumberFormat="1" applyBorder="1">
      <alignment vertical="center"/>
    </xf>
    <xf numFmtId="181" fontId="0" fillId="0" borderId="33" xfId="0" applyNumberFormat="1" applyBorder="1" applyAlignment="1"/>
    <xf numFmtId="182" fontId="0" fillId="0" borderId="12" xfId="0" applyNumberFormat="1" applyBorder="1">
      <alignment vertical="center"/>
    </xf>
    <xf numFmtId="182" fontId="0" fillId="0" borderId="24" xfId="0" applyNumberFormat="1" applyBorder="1">
      <alignment vertical="center"/>
    </xf>
    <xf numFmtId="0" fontId="0" fillId="0" borderId="16" xfId="0" applyBorder="1" applyAlignment="1">
      <alignment horizontal="center" vertical="center"/>
    </xf>
    <xf numFmtId="181" fontId="0" fillId="0" borderId="21" xfId="0" applyNumberFormat="1" applyBorder="1">
      <alignment vertical="center"/>
    </xf>
    <xf numFmtId="0" fontId="0" fillId="0" borderId="16" xfId="0" applyBorder="1" applyAlignment="1"/>
    <xf numFmtId="181" fontId="0" fillId="0" borderId="21" xfId="0" applyNumberFormat="1" applyBorder="1" applyAlignment="1"/>
    <xf numFmtId="0" fontId="0" fillId="0" borderId="25" xfId="0" applyBorder="1" applyAlignment="1">
      <alignment horizontal="center" vertical="center"/>
    </xf>
    <xf numFmtId="181" fontId="0" fillId="0" borderId="26" xfId="0" applyNumberFormat="1" applyBorder="1">
      <alignment vertical="center"/>
    </xf>
    <xf numFmtId="0" fontId="0" fillId="0" borderId="25" xfId="0" applyBorder="1">
      <alignment vertical="center"/>
    </xf>
    <xf numFmtId="181" fontId="0" fillId="0" borderId="29" xfId="0" applyNumberFormat="1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/>
    <xf numFmtId="181" fontId="0" fillId="0" borderId="35" xfId="0" applyNumberFormat="1" applyBorder="1" applyAlignment="1"/>
    <xf numFmtId="0" fontId="0" fillId="0" borderId="34" xfId="0" applyBorder="1" applyAlignment="1">
      <alignment horizontal="center" vertical="center"/>
    </xf>
    <xf numFmtId="181" fontId="0" fillId="0" borderId="35" xfId="0" applyNumberFormat="1" applyBorder="1">
      <alignment vertical="center"/>
    </xf>
    <xf numFmtId="0" fontId="0" fillId="0" borderId="0" xfId="0" applyAlignment="1"/>
    <xf numFmtId="0" fontId="0" fillId="0" borderId="25" xfId="0" applyBorder="1" applyAlignment="1"/>
    <xf numFmtId="181" fontId="0" fillId="0" borderId="26" xfId="0" applyNumberFormat="1" applyBorder="1" applyAlignment="1"/>
    <xf numFmtId="181" fontId="0" fillId="0" borderId="0" xfId="0" applyNumberFormat="1" applyAlignment="1">
      <alignment horizontal="center" vertical="center"/>
    </xf>
    <xf numFmtId="181" fontId="0" fillId="0" borderId="0" xfId="0" applyNumberFormat="1">
      <alignment vertical="center"/>
    </xf>
    <xf numFmtId="0" fontId="0" fillId="0" borderId="39" xfId="0" applyBorder="1" applyAlignment="1"/>
    <xf numFmtId="0" fontId="5" fillId="0" borderId="0" xfId="2" applyAlignment="1">
      <alignment horizontal="center"/>
    </xf>
    <xf numFmtId="0" fontId="5" fillId="0" borderId="0" xfId="2"/>
    <xf numFmtId="0" fontId="5" fillId="0" borderId="19" xfId="2" applyBorder="1" applyAlignment="1">
      <alignment horizontal="center" vertical="center"/>
    </xf>
    <xf numFmtId="0" fontId="5" fillId="0" borderId="10" xfId="2" applyBorder="1" applyAlignment="1">
      <alignment horizontal="center" vertical="center"/>
    </xf>
    <xf numFmtId="176" fontId="5" fillId="0" borderId="0" xfId="2" applyNumberFormat="1" applyAlignment="1">
      <alignment vertical="center"/>
    </xf>
    <xf numFmtId="0" fontId="5" fillId="0" borderId="0" xfId="2" applyAlignment="1">
      <alignment horizontal="center" vertical="center"/>
    </xf>
    <xf numFmtId="177" fontId="5" fillId="0" borderId="0" xfId="1" applyNumberFormat="1" applyFont="1" applyFill="1" applyBorder="1" applyAlignment="1"/>
    <xf numFmtId="180" fontId="0" fillId="0" borderId="0" xfId="0" applyNumberFormat="1" applyAlignment="1"/>
    <xf numFmtId="0" fontId="5" fillId="0" borderId="7" xfId="2" applyBorder="1" applyAlignment="1">
      <alignment horizontal="center" vertical="center" textRotation="255"/>
    </xf>
    <xf numFmtId="0" fontId="5" fillId="0" borderId="4" xfId="2" applyBorder="1" applyAlignment="1">
      <alignment horizontal="center" vertical="center" textRotation="255"/>
    </xf>
    <xf numFmtId="0" fontId="5" fillId="0" borderId="4" xfId="2" applyBorder="1" applyAlignment="1">
      <alignment horizontal="center" vertical="center" textRotation="255" shrinkToFit="1"/>
    </xf>
    <xf numFmtId="181" fontId="5" fillId="0" borderId="40" xfId="1" applyNumberFormat="1" applyFont="1" applyFill="1" applyBorder="1" applyAlignment="1"/>
    <xf numFmtId="0" fontId="5" fillId="0" borderId="40" xfId="1" applyNumberFormat="1" applyFont="1" applyFill="1" applyBorder="1" applyAlignment="1"/>
    <xf numFmtId="181" fontId="5" fillId="0" borderId="44" xfId="1" applyNumberFormat="1" applyFont="1" applyFill="1" applyBorder="1" applyAlignment="1"/>
    <xf numFmtId="0" fontId="0" fillId="0" borderId="15" xfId="0" applyBorder="1" applyAlignment="1"/>
    <xf numFmtId="0" fontId="0" fillId="0" borderId="22" xfId="0" applyBorder="1" applyAlignment="1"/>
    <xf numFmtId="0" fontId="0" fillId="0" borderId="28" xfId="0" applyBorder="1" applyAlignment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0" xfId="0" applyBorder="1" applyAlignment="1"/>
    <xf numFmtId="0" fontId="0" fillId="0" borderId="12" xfId="0" applyBorder="1" applyAlignment="1"/>
    <xf numFmtId="0" fontId="0" fillId="0" borderId="26" xfId="0" applyBorder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shrinkToFit="1"/>
    </xf>
    <xf numFmtId="0" fontId="9" fillId="0" borderId="0" xfId="0" applyFont="1" applyAlignment="1">
      <alignment horizontal="left"/>
    </xf>
    <xf numFmtId="0" fontId="0" fillId="0" borderId="6" xfId="0" applyBorder="1" applyAlignment="1">
      <alignment horizontal="center" vertical="center" textRotation="255" shrinkToFit="1"/>
    </xf>
    <xf numFmtId="176" fontId="0" fillId="2" borderId="37" xfId="0" applyNumberFormat="1" applyFill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176" fontId="0" fillId="2" borderId="14" xfId="0" applyNumberFormat="1" applyFill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5" fillId="0" borderId="0" xfId="2" applyAlignment="1">
      <alignment horizontal="right" vertical="center"/>
    </xf>
    <xf numFmtId="0" fontId="0" fillId="0" borderId="0" xfId="0" applyAlignment="1">
      <alignment horizontal="distributed" justifyLastLine="1"/>
    </xf>
    <xf numFmtId="0" fontId="0" fillId="0" borderId="32" xfId="0" applyBorder="1" applyAlignment="1"/>
    <xf numFmtId="0" fontId="0" fillId="0" borderId="19" xfId="0" applyBorder="1" applyAlignment="1"/>
    <xf numFmtId="0" fontId="0" fillId="0" borderId="30" xfId="0" applyBorder="1" applyAlignment="1"/>
    <xf numFmtId="181" fontId="0" fillId="0" borderId="0" xfId="0" applyNumberFormat="1" applyAlignment="1"/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9" fillId="0" borderId="0" xfId="0" applyFont="1" applyAlignment="1"/>
    <xf numFmtId="184" fontId="9" fillId="0" borderId="1" xfId="0" applyNumberFormat="1" applyFont="1" applyBorder="1" applyAlignment="1"/>
    <xf numFmtId="40" fontId="0" fillId="2" borderId="8" xfId="1" applyNumberFormat="1" applyFont="1" applyFill="1" applyBorder="1" applyAlignment="1">
      <alignment horizontal="center" vertical="center" textRotation="255"/>
    </xf>
    <xf numFmtId="184" fontId="0" fillId="0" borderId="4" xfId="0" applyNumberFormat="1" applyBorder="1" applyAlignment="1">
      <alignment horizontal="center" vertical="center" textRotation="255" wrapText="1"/>
    </xf>
    <xf numFmtId="0" fontId="0" fillId="0" borderId="36" xfId="2" applyFont="1" applyBorder="1" applyAlignment="1">
      <alignment horizontal="center" vertical="center" textRotation="255" shrinkToFit="1"/>
    </xf>
    <xf numFmtId="0" fontId="5" fillId="0" borderId="8" xfId="2" applyBorder="1" applyAlignment="1">
      <alignment horizontal="center" vertical="center" textRotation="255" shrinkToFit="1"/>
    </xf>
    <xf numFmtId="184" fontId="0" fillId="0" borderId="0" xfId="0" applyNumberFormat="1" applyAlignment="1"/>
    <xf numFmtId="183" fontId="0" fillId="0" borderId="0" xfId="0" applyNumberFormat="1" applyAlignment="1"/>
    <xf numFmtId="184" fontId="0" fillId="0" borderId="0" xfId="0" applyNumberFormat="1" applyAlignment="1">
      <alignment horizontal="center"/>
    </xf>
    <xf numFmtId="0" fontId="5" fillId="0" borderId="44" xfId="1" applyNumberFormat="1" applyFont="1" applyFill="1" applyBorder="1" applyAlignment="1"/>
    <xf numFmtId="0" fontId="0" fillId="0" borderId="24" xfId="0" applyBorder="1" applyAlignment="1"/>
    <xf numFmtId="0" fontId="0" fillId="0" borderId="29" xfId="0" applyBorder="1" applyAlignment="1"/>
    <xf numFmtId="184" fontId="0" fillId="0" borderId="5" xfId="0" applyNumberFormat="1" applyBorder="1" applyAlignment="1">
      <alignment horizontal="center"/>
    </xf>
    <xf numFmtId="184" fontId="0" fillId="0" borderId="37" xfId="0" applyNumberFormat="1" applyBorder="1" applyAlignment="1">
      <alignment horizontal="center"/>
    </xf>
    <xf numFmtId="184" fontId="0" fillId="0" borderId="14" xfId="0" applyNumberFormat="1" applyBorder="1" applyAlignment="1">
      <alignment horizontal="center"/>
    </xf>
    <xf numFmtId="184" fontId="0" fillId="0" borderId="27" xfId="0" applyNumberFormat="1" applyBorder="1" applyAlignment="1">
      <alignment horizontal="center"/>
    </xf>
    <xf numFmtId="0" fontId="5" fillId="0" borderId="2" xfId="0" applyFont="1" applyBorder="1" applyAlignment="1">
      <alignment horizontal="right" vertical="center" textRotation="255" wrapText="1"/>
    </xf>
    <xf numFmtId="0" fontId="5" fillId="0" borderId="7" xfId="2" applyBorder="1" applyAlignment="1">
      <alignment horizontal="center" vertical="center" textRotation="255" wrapText="1"/>
    </xf>
    <xf numFmtId="0" fontId="5" fillId="0" borderId="2" xfId="2" applyBorder="1" applyAlignment="1">
      <alignment horizontal="center" vertical="center" textRotation="255" wrapText="1" shrinkToFit="1"/>
    </xf>
    <xf numFmtId="0" fontId="5" fillId="0" borderId="4" xfId="2" applyBorder="1" applyAlignment="1">
      <alignment horizontal="center" vertical="center" textRotation="255" wrapText="1" shrinkToFit="1"/>
    </xf>
    <xf numFmtId="0" fontId="5" fillId="0" borderId="7" xfId="2" applyBorder="1" applyAlignment="1">
      <alignment horizontal="center" vertical="center" textRotation="255" wrapText="1" shrinkToFit="1"/>
    </xf>
    <xf numFmtId="0" fontId="0" fillId="0" borderId="6" xfId="0" applyBorder="1" applyAlignment="1">
      <alignment horizontal="center" vertical="center" textRotation="255"/>
    </xf>
    <xf numFmtId="0" fontId="5" fillId="0" borderId="2" xfId="2" applyBorder="1" applyAlignment="1">
      <alignment horizontal="center" vertical="center" textRotation="255" wrapText="1"/>
    </xf>
    <xf numFmtId="0" fontId="5" fillId="0" borderId="4" xfId="2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/>
    </xf>
    <xf numFmtId="0" fontId="5" fillId="0" borderId="2" xfId="2" applyBorder="1" applyAlignment="1">
      <alignment horizontal="center" vertical="center" textRotation="255"/>
    </xf>
    <xf numFmtId="0" fontId="5" fillId="0" borderId="3" xfId="2" applyBorder="1" applyAlignment="1">
      <alignment horizontal="center" vertical="center" textRotation="255"/>
    </xf>
    <xf numFmtId="176" fontId="12" fillId="0" borderId="9" xfId="0" applyNumberFormat="1" applyFont="1" applyBorder="1" applyAlignment="1">
      <alignment horizontal="right" vertical="center"/>
    </xf>
    <xf numFmtId="0" fontId="12" fillId="0" borderId="0" xfId="0" applyFont="1" applyAlignment="1"/>
    <xf numFmtId="0" fontId="5" fillId="0" borderId="19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 shrinkToFit="1"/>
    </xf>
    <xf numFmtId="176" fontId="12" fillId="2" borderId="13" xfId="0" applyNumberFormat="1" applyFont="1" applyFill="1" applyBorder="1">
      <alignment vertical="center"/>
    </xf>
    <xf numFmtId="0" fontId="5" fillId="0" borderId="10" xfId="0" applyFont="1" applyBorder="1" applyAlignment="1">
      <alignment horizontal="left" vertical="center"/>
    </xf>
    <xf numFmtId="176" fontId="12" fillId="2" borderId="14" xfId="0" applyNumberFormat="1" applyFont="1" applyFill="1" applyBorder="1">
      <alignment vertical="center"/>
    </xf>
    <xf numFmtId="179" fontId="5" fillId="0" borderId="17" xfId="2" applyNumberFormat="1" applyBorder="1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179" fontId="5" fillId="0" borderId="12" xfId="2" applyNumberFormat="1" applyBorder="1" applyAlignment="1">
      <alignment horizontal="center" vertical="center"/>
    </xf>
    <xf numFmtId="0" fontId="13" fillId="0" borderId="0" xfId="0" applyFont="1">
      <alignment vertical="center"/>
    </xf>
    <xf numFmtId="177" fontId="5" fillId="0" borderId="0" xfId="2" applyNumberFormat="1"/>
    <xf numFmtId="40" fontId="13" fillId="2" borderId="5" xfId="1" applyNumberFormat="1" applyFont="1" applyFill="1" applyBorder="1" applyAlignment="1">
      <alignment horizontal="center" vertical="center" textRotation="255" shrinkToFit="1"/>
    </xf>
    <xf numFmtId="40" fontId="13" fillId="2" borderId="8" xfId="1" applyNumberFormat="1" applyFont="1" applyFill="1" applyBorder="1" applyAlignment="1">
      <alignment horizontal="center" vertical="center" textRotation="255"/>
    </xf>
    <xf numFmtId="0" fontId="13" fillId="0" borderId="6" xfId="2" applyFont="1" applyBorder="1" applyAlignment="1">
      <alignment horizontal="center" vertical="center" textRotation="255"/>
    </xf>
    <xf numFmtId="0" fontId="13" fillId="0" borderId="2" xfId="2" applyFont="1" applyBorder="1" applyAlignment="1">
      <alignment horizontal="center" vertical="center" textRotation="255" shrinkToFit="1"/>
    </xf>
    <xf numFmtId="0" fontId="13" fillId="0" borderId="10" xfId="0" applyFont="1" applyBorder="1">
      <alignment vertical="center"/>
    </xf>
    <xf numFmtId="0" fontId="13" fillId="0" borderId="10" xfId="2" applyFont="1" applyBorder="1" applyAlignment="1">
      <alignment horizontal="center" vertical="center"/>
    </xf>
    <xf numFmtId="0" fontId="13" fillId="0" borderId="12" xfId="2" applyFont="1" applyBorder="1" applyAlignment="1">
      <alignment vertical="center" shrinkToFit="1"/>
    </xf>
    <xf numFmtId="176" fontId="5" fillId="2" borderId="14" xfId="2" applyNumberFormat="1" applyFill="1" applyBorder="1" applyAlignment="1">
      <alignment horizontal="right" vertical="center"/>
    </xf>
    <xf numFmtId="177" fontId="13" fillId="0" borderId="0" xfId="0" applyNumberFormat="1" applyFont="1">
      <alignment vertical="center"/>
    </xf>
    <xf numFmtId="0" fontId="13" fillId="0" borderId="2" xfId="0" applyFont="1" applyBorder="1" applyAlignment="1">
      <alignment horizontal="center" vertical="center" textRotation="255" wrapText="1" shrinkToFit="1"/>
    </xf>
    <xf numFmtId="0" fontId="13" fillId="0" borderId="31" xfId="0" applyFont="1" applyBorder="1">
      <alignment vertical="center"/>
    </xf>
    <xf numFmtId="0" fontId="13" fillId="0" borderId="32" xfId="0" applyFont="1" applyBorder="1">
      <alignment vertical="center"/>
    </xf>
    <xf numFmtId="0" fontId="13" fillId="0" borderId="15" xfId="0" applyFont="1" applyBorder="1">
      <alignment vertical="center"/>
    </xf>
    <xf numFmtId="0" fontId="13" fillId="0" borderId="15" xfId="0" applyFont="1" applyBorder="1" applyAlignment="1"/>
    <xf numFmtId="0" fontId="13" fillId="0" borderId="9" xfId="0" applyFont="1" applyBorder="1">
      <alignment vertical="center"/>
    </xf>
    <xf numFmtId="181" fontId="13" fillId="0" borderId="12" xfId="0" applyNumberFormat="1" applyFont="1" applyBorder="1">
      <alignment vertical="center"/>
    </xf>
    <xf numFmtId="0" fontId="13" fillId="0" borderId="12" xfId="0" applyFont="1" applyBorder="1">
      <alignment vertical="center"/>
    </xf>
    <xf numFmtId="0" fontId="13" fillId="0" borderId="19" xfId="0" applyFont="1" applyBorder="1">
      <alignment vertical="center"/>
    </xf>
    <xf numFmtId="0" fontId="13" fillId="0" borderId="22" xfId="0" applyFont="1" applyBorder="1">
      <alignment vertical="center"/>
    </xf>
    <xf numFmtId="181" fontId="13" fillId="0" borderId="24" xfId="0" applyNumberFormat="1" applyFont="1" applyBorder="1">
      <alignment vertical="center"/>
    </xf>
    <xf numFmtId="0" fontId="13" fillId="0" borderId="22" xfId="0" applyFont="1" applyBorder="1" applyAlignment="1"/>
    <xf numFmtId="181" fontId="13" fillId="0" borderId="24" xfId="0" applyNumberFormat="1" applyFont="1" applyBorder="1" applyAlignment="1"/>
    <xf numFmtId="182" fontId="13" fillId="0" borderId="12" xfId="0" applyNumberFormat="1" applyFont="1" applyBorder="1">
      <alignment vertical="center"/>
    </xf>
    <xf numFmtId="0" fontId="13" fillId="0" borderId="25" xfId="0" applyFont="1" applyBorder="1">
      <alignment vertical="center"/>
    </xf>
    <xf numFmtId="181" fontId="13" fillId="0" borderId="26" xfId="0" applyNumberFormat="1" applyFont="1" applyBorder="1">
      <alignment vertical="center"/>
    </xf>
    <xf numFmtId="0" fontId="13" fillId="0" borderId="30" xfId="0" applyFont="1" applyBorder="1">
      <alignment vertical="center"/>
    </xf>
    <xf numFmtId="0" fontId="13" fillId="0" borderId="28" xfId="0" applyFont="1" applyBorder="1">
      <alignment vertical="center"/>
    </xf>
    <xf numFmtId="181" fontId="13" fillId="0" borderId="29" xfId="0" applyNumberFormat="1" applyFont="1" applyBorder="1">
      <alignment vertical="center"/>
    </xf>
    <xf numFmtId="0" fontId="13" fillId="0" borderId="28" xfId="0" applyFont="1" applyBorder="1" applyAlignment="1"/>
    <xf numFmtId="181" fontId="13" fillId="0" borderId="29" xfId="0" applyNumberFormat="1" applyFont="1" applyBorder="1" applyAlignment="1"/>
    <xf numFmtId="0" fontId="13" fillId="0" borderId="0" xfId="0" applyFont="1" applyAlignment="1"/>
    <xf numFmtId="40" fontId="13" fillId="2" borderId="36" xfId="1" applyNumberFormat="1" applyFont="1" applyFill="1" applyBorder="1" applyAlignment="1">
      <alignment horizontal="center" vertical="center" textRotation="255" shrinkToFit="1"/>
    </xf>
    <xf numFmtId="40" fontId="13" fillId="2" borderId="5" xfId="1" applyNumberFormat="1" applyFont="1" applyFill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 textRotation="255" wrapText="1"/>
    </xf>
    <xf numFmtId="0" fontId="13" fillId="0" borderId="2" xfId="0" applyFont="1" applyBorder="1" applyAlignment="1">
      <alignment horizontal="center" vertical="center" textRotation="255"/>
    </xf>
    <xf numFmtId="0" fontId="13" fillId="0" borderId="2" xfId="0" applyFont="1" applyBorder="1" applyAlignment="1">
      <alignment horizontal="center" vertical="center" textRotation="255" shrinkToFit="1"/>
    </xf>
    <xf numFmtId="0" fontId="13" fillId="0" borderId="6" xfId="0" applyFont="1" applyBorder="1" applyAlignment="1">
      <alignment horizontal="center" vertical="center" textRotation="255" shrinkToFit="1"/>
    </xf>
    <xf numFmtId="0" fontId="13" fillId="0" borderId="4" xfId="0" applyFont="1" applyBorder="1" applyAlignment="1">
      <alignment horizontal="center" vertical="center" textRotation="255"/>
    </xf>
    <xf numFmtId="0" fontId="13" fillId="0" borderId="0" xfId="0" applyFont="1" applyAlignment="1">
      <alignment horizontal="center" vertical="center"/>
    </xf>
    <xf numFmtId="176" fontId="13" fillId="0" borderId="9" xfId="0" applyNumberFormat="1" applyFont="1" applyBorder="1">
      <alignment vertical="center"/>
    </xf>
    <xf numFmtId="176" fontId="13" fillId="2" borderId="13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176" fontId="13" fillId="2" borderId="14" xfId="0" applyNumberFormat="1" applyFont="1" applyFill="1" applyBorder="1" applyAlignment="1">
      <alignment horizontal="right" vertical="center"/>
    </xf>
    <xf numFmtId="176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distributed" justifyLastLine="1"/>
    </xf>
    <xf numFmtId="0" fontId="13" fillId="0" borderId="0" xfId="0" applyFont="1" applyAlignment="1">
      <alignment horizontal="center" justifyLastLine="1"/>
    </xf>
    <xf numFmtId="0" fontId="13" fillId="0" borderId="0" xfId="0" applyFont="1" applyAlignment="1">
      <alignment horizontal="left" shrinkToFi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 vertical="center"/>
    </xf>
    <xf numFmtId="0" fontId="13" fillId="0" borderId="31" xfId="0" applyFont="1" applyBorder="1" applyAlignment="1"/>
    <xf numFmtId="0" fontId="13" fillId="0" borderId="39" xfId="0" applyFont="1" applyBorder="1" applyAlignment="1"/>
    <xf numFmtId="0" fontId="13" fillId="0" borderId="31" xfId="0" applyFont="1" applyBorder="1" applyAlignment="1">
      <alignment horizontal="right" vertical="center"/>
    </xf>
    <xf numFmtId="0" fontId="13" fillId="0" borderId="32" xfId="0" applyFont="1" applyBorder="1" applyAlignment="1"/>
    <xf numFmtId="0" fontId="13" fillId="0" borderId="9" xfId="0" applyFont="1" applyBorder="1" applyAlignment="1"/>
    <xf numFmtId="181" fontId="13" fillId="0" borderId="12" xfId="0" applyNumberFormat="1" applyFont="1" applyBorder="1" applyAlignment="1"/>
    <xf numFmtId="0" fontId="13" fillId="0" borderId="9" xfId="0" applyFont="1" applyBorder="1" applyAlignment="1">
      <alignment horizontal="right" vertical="center"/>
    </xf>
    <xf numFmtId="0" fontId="13" fillId="0" borderId="19" xfId="0" applyFont="1" applyBorder="1" applyAlignment="1"/>
    <xf numFmtId="181" fontId="13" fillId="0" borderId="17" xfId="0" applyNumberFormat="1" applyFont="1" applyBorder="1" applyAlignment="1"/>
    <xf numFmtId="181" fontId="13" fillId="0" borderId="33" xfId="0" applyNumberFormat="1" applyFont="1" applyBorder="1" applyAlignment="1"/>
    <xf numFmtId="182" fontId="13" fillId="0" borderId="12" xfId="0" applyNumberFormat="1" applyFont="1" applyBorder="1" applyAlignment="1"/>
    <xf numFmtId="182" fontId="13" fillId="0" borderId="24" xfId="0" applyNumberFormat="1" applyFont="1" applyBorder="1" applyAlignment="1"/>
    <xf numFmtId="0" fontId="13" fillId="0" borderId="16" xfId="0" applyFont="1" applyBorder="1" applyAlignment="1"/>
    <xf numFmtId="181" fontId="13" fillId="0" borderId="21" xfId="0" applyNumberFormat="1" applyFont="1" applyBorder="1" applyAlignment="1"/>
    <xf numFmtId="0" fontId="13" fillId="0" borderId="25" xfId="0" applyFont="1" applyBorder="1" applyAlignment="1"/>
    <xf numFmtId="181" fontId="13" fillId="0" borderId="26" xfId="0" applyNumberFormat="1" applyFont="1" applyBorder="1" applyAlignment="1"/>
    <xf numFmtId="0" fontId="13" fillId="0" borderId="30" xfId="0" applyFont="1" applyBorder="1" applyAlignment="1"/>
    <xf numFmtId="0" fontId="13" fillId="0" borderId="34" xfId="0" applyFont="1" applyBorder="1" applyAlignment="1"/>
    <xf numFmtId="181" fontId="13" fillId="0" borderId="35" xfId="0" applyNumberFormat="1" applyFont="1" applyBorder="1" applyAlignment="1"/>
    <xf numFmtId="0" fontId="13" fillId="0" borderId="34" xfId="0" applyFont="1" applyBorder="1" applyAlignment="1">
      <alignment horizontal="right" vertical="center"/>
    </xf>
    <xf numFmtId="181" fontId="13" fillId="0" borderId="0" xfId="0" applyNumberFormat="1" applyFont="1" applyAlignment="1"/>
    <xf numFmtId="181" fontId="13" fillId="0" borderId="0" xfId="0" applyNumberFormat="1" applyFont="1" applyAlignment="1">
      <alignment horizontal="right" vertical="center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5" fillId="0" borderId="45" xfId="0" applyFont="1" applyBorder="1" applyAlignment="1">
      <alignment horizontal="center" vertical="center" textRotation="255" shrinkToFit="1"/>
    </xf>
    <xf numFmtId="0" fontId="5" fillId="0" borderId="45" xfId="0" applyFont="1" applyBorder="1" applyAlignment="1">
      <alignment horizontal="center" vertical="center" textRotation="255"/>
    </xf>
    <xf numFmtId="177" fontId="5" fillId="0" borderId="5" xfId="2" applyNumberFormat="1" applyBorder="1" applyAlignment="1">
      <alignment horizontal="center" vertical="center" textRotation="255" wrapText="1"/>
    </xf>
    <xf numFmtId="176" fontId="5" fillId="0" borderId="9" xfId="0" applyNumberFormat="1" applyFont="1" applyBorder="1">
      <alignment vertical="center"/>
    </xf>
    <xf numFmtId="0" fontId="12" fillId="0" borderId="10" xfId="0" applyFont="1" applyBorder="1" applyAlignment="1">
      <alignment horizontal="center" vertical="center"/>
    </xf>
    <xf numFmtId="176" fontId="5" fillId="0" borderId="39" xfId="0" applyNumberFormat="1" applyFont="1" applyBorder="1">
      <alignment vertical="center"/>
    </xf>
    <xf numFmtId="179" fontId="5" fillId="0" borderId="40" xfId="2" applyNumberFormat="1" applyBorder="1" applyAlignment="1">
      <alignment horizontal="center" vertical="center"/>
    </xf>
    <xf numFmtId="176" fontId="13" fillId="0" borderId="31" xfId="0" applyNumberFormat="1" applyFont="1" applyBorder="1">
      <alignment vertical="center"/>
    </xf>
    <xf numFmtId="176" fontId="5" fillId="0" borderId="39" xfId="2" applyNumberFormat="1" applyBorder="1" applyAlignment="1">
      <alignment vertical="center"/>
    </xf>
    <xf numFmtId="176" fontId="5" fillId="2" borderId="37" xfId="2" applyNumberFormat="1" applyFill="1" applyBorder="1" applyAlignment="1">
      <alignment horizontal="right" vertical="center"/>
    </xf>
    <xf numFmtId="0" fontId="5" fillId="0" borderId="43" xfId="2" applyBorder="1" applyAlignment="1">
      <alignment horizontal="center" vertical="center"/>
    </xf>
    <xf numFmtId="176" fontId="5" fillId="0" borderId="9" xfId="2" applyNumberFormat="1" applyBorder="1" applyAlignment="1">
      <alignment vertical="center"/>
    </xf>
    <xf numFmtId="176" fontId="12" fillId="0" borderId="31" xfId="0" applyNumberFormat="1" applyFont="1" applyBorder="1" applyAlignment="1">
      <alignment horizontal="right" vertical="center"/>
    </xf>
    <xf numFmtId="180" fontId="12" fillId="0" borderId="31" xfId="0" applyNumberFormat="1" applyFont="1" applyBorder="1" applyAlignment="1">
      <alignment horizontal="center" vertical="center"/>
    </xf>
    <xf numFmtId="180" fontId="12" fillId="0" borderId="9" xfId="0" applyNumberFormat="1" applyFont="1" applyBorder="1" applyAlignment="1">
      <alignment horizontal="center" vertical="center"/>
    </xf>
    <xf numFmtId="0" fontId="13" fillId="0" borderId="26" xfId="0" applyFont="1" applyBorder="1">
      <alignment vertical="center"/>
    </xf>
    <xf numFmtId="0" fontId="5" fillId="0" borderId="40" xfId="2" applyBorder="1" applyAlignment="1">
      <alignment horizontal="center" vertical="center"/>
    </xf>
    <xf numFmtId="0" fontId="5" fillId="0" borderId="12" xfId="2" applyBorder="1" applyAlignment="1">
      <alignment horizontal="center" vertical="center"/>
    </xf>
    <xf numFmtId="0" fontId="5" fillId="0" borderId="17" xfId="2" applyBorder="1" applyAlignment="1">
      <alignment horizontal="center" vertical="center"/>
    </xf>
    <xf numFmtId="0" fontId="5" fillId="0" borderId="1" xfId="0" applyFont="1" applyBorder="1" applyAlignment="1"/>
    <xf numFmtId="0" fontId="13" fillId="0" borderId="12" xfId="0" applyFont="1" applyBorder="1" applyAlignment="1">
      <alignment vertical="center" shrinkToFit="1"/>
    </xf>
    <xf numFmtId="178" fontId="12" fillId="2" borderId="13" xfId="0" applyNumberFormat="1" applyFont="1" applyFill="1" applyBorder="1">
      <alignment vertical="center"/>
    </xf>
    <xf numFmtId="178" fontId="12" fillId="2" borderId="14" xfId="0" applyNumberFormat="1" applyFont="1" applyFill="1" applyBorder="1">
      <alignment vertical="center"/>
    </xf>
    <xf numFmtId="177" fontId="12" fillId="0" borderId="24" xfId="0" applyNumberFormat="1" applyFont="1" applyBorder="1">
      <alignment vertical="center"/>
    </xf>
    <xf numFmtId="185" fontId="13" fillId="2" borderId="42" xfId="0" applyNumberFormat="1" applyFont="1" applyFill="1" applyBorder="1">
      <alignment vertical="center"/>
    </xf>
    <xf numFmtId="185" fontId="13" fillId="2" borderId="23" xfId="0" applyNumberFormat="1" applyFont="1" applyFill="1" applyBorder="1">
      <alignment vertical="center"/>
    </xf>
    <xf numFmtId="185" fontId="13" fillId="2" borderId="14" xfId="0" applyNumberFormat="1" applyFont="1" applyFill="1" applyBorder="1">
      <alignment vertical="center"/>
    </xf>
    <xf numFmtId="177" fontId="5" fillId="0" borderId="37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178" fontId="13" fillId="2" borderId="20" xfId="0" applyNumberFormat="1" applyFont="1" applyFill="1" applyBorder="1" applyAlignment="1">
      <alignment horizontal="right" vertical="center"/>
    </xf>
    <xf numFmtId="178" fontId="13" fillId="2" borderId="23" xfId="0" applyNumberFormat="1" applyFont="1" applyFill="1" applyBorder="1" applyAlignment="1">
      <alignment horizontal="right" vertical="center"/>
    </xf>
    <xf numFmtId="178" fontId="13" fillId="0" borderId="13" xfId="0" applyNumberFormat="1" applyFont="1" applyBorder="1" applyAlignment="1">
      <alignment horizontal="right" vertical="center"/>
    </xf>
    <xf numFmtId="178" fontId="13" fillId="0" borderId="14" xfId="0" applyNumberFormat="1" applyFont="1" applyBorder="1" applyAlignment="1">
      <alignment horizontal="right" vertical="center"/>
    </xf>
    <xf numFmtId="177" fontId="0" fillId="2" borderId="37" xfId="0" applyNumberFormat="1" applyFill="1" applyBorder="1" applyAlignment="1">
      <alignment horizontal="right" vertical="center"/>
    </xf>
    <xf numFmtId="177" fontId="0" fillId="2" borderId="14" xfId="0" applyNumberFormat="1" applyFill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0" fontId="13" fillId="0" borderId="10" xfId="0" applyFont="1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177" fontId="0" fillId="0" borderId="38" xfId="0" applyNumberFormat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center" vertical="center"/>
    </xf>
    <xf numFmtId="179" fontId="5" fillId="0" borderId="17" xfId="2" applyNumberForma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9" fontId="5" fillId="0" borderId="12" xfId="2" applyNumberFormat="1" applyFill="1" applyBorder="1" applyAlignment="1">
      <alignment horizontal="center" vertical="center"/>
    </xf>
    <xf numFmtId="0" fontId="13" fillId="0" borderId="41" xfId="0" applyFont="1" applyFill="1" applyBorder="1">
      <alignment vertical="center"/>
    </xf>
    <xf numFmtId="0" fontId="5" fillId="0" borderId="41" xfId="2" applyFill="1" applyBorder="1" applyAlignment="1">
      <alignment horizontal="center" vertical="center"/>
    </xf>
    <xf numFmtId="0" fontId="13" fillId="0" borderId="40" xfId="2" applyFont="1" applyFill="1" applyBorder="1" applyAlignment="1">
      <alignment vertical="center" shrinkToFit="1"/>
    </xf>
    <xf numFmtId="0" fontId="13" fillId="0" borderId="10" xfId="0" applyFont="1" applyFill="1" applyBorder="1">
      <alignment vertical="center"/>
    </xf>
    <xf numFmtId="0" fontId="5" fillId="0" borderId="10" xfId="2" applyFill="1" applyBorder="1" applyAlignment="1">
      <alignment horizontal="center" vertical="center"/>
    </xf>
    <xf numFmtId="0" fontId="13" fillId="0" borderId="12" xfId="2" applyFont="1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vertical="center" shrinkToFit="1"/>
    </xf>
    <xf numFmtId="0" fontId="13" fillId="0" borderId="24" xfId="2" applyFont="1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13" fillId="0" borderId="10" xfId="2" applyFont="1" applyFill="1" applyBorder="1" applyAlignment="1">
      <alignment horizontal="center" vertical="center"/>
    </xf>
    <xf numFmtId="0" fontId="5" fillId="0" borderId="43" xfId="2" applyFill="1" applyBorder="1" applyAlignment="1">
      <alignment horizontal="center" vertical="center"/>
    </xf>
    <xf numFmtId="0" fontId="5" fillId="0" borderId="40" xfId="2" applyFill="1" applyBorder="1" applyAlignment="1">
      <alignment horizontal="center" vertical="center"/>
    </xf>
    <xf numFmtId="0" fontId="5" fillId="0" borderId="19" xfId="2" applyFill="1" applyBorder="1" applyAlignment="1">
      <alignment horizontal="center" vertical="center"/>
    </xf>
    <xf numFmtId="0" fontId="5" fillId="0" borderId="12" xfId="2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shrinkToFit="1"/>
    </xf>
    <xf numFmtId="0" fontId="5" fillId="0" borderId="46" xfId="0" applyFont="1" applyFill="1" applyBorder="1" applyAlignment="1">
      <alignment horizontal="left" vertical="center" shrinkToFit="1"/>
    </xf>
    <xf numFmtId="177" fontId="12" fillId="0" borderId="18" xfId="0" applyNumberFormat="1" applyFont="1" applyFill="1" applyBorder="1">
      <alignment vertical="center"/>
    </xf>
    <xf numFmtId="180" fontId="12" fillId="0" borderId="31" xfId="0" applyNumberFormat="1" applyFont="1" applyFill="1" applyBorder="1" applyAlignment="1">
      <alignment horizontal="center" vertical="center"/>
    </xf>
    <xf numFmtId="0" fontId="5" fillId="0" borderId="17" xfId="2" applyFill="1" applyBorder="1" applyAlignment="1">
      <alignment horizontal="center" vertical="center"/>
    </xf>
    <xf numFmtId="177" fontId="12" fillId="0" borderId="24" xfId="0" applyNumberFormat="1" applyFont="1" applyFill="1" applyBorder="1">
      <alignment vertical="center"/>
    </xf>
    <xf numFmtId="180" fontId="12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3" fillId="0" borderId="0" xfId="2" applyFont="1" applyAlignment="1">
      <alignment horizontal="center" vertical="center"/>
    </xf>
    <xf numFmtId="0" fontId="5" fillId="0" borderId="1" xfId="2" applyBorder="1" applyAlignment="1">
      <alignment horizontal="center"/>
    </xf>
    <xf numFmtId="0" fontId="5" fillId="3" borderId="1" xfId="2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6">
    <cellStyle name="桁区切り" xfId="1" builtinId="6"/>
    <cellStyle name="標準" xfId="0" builtinId="0"/>
    <cellStyle name="標準 2" xfId="4"/>
    <cellStyle name="標準 2 2" xfId="5"/>
    <cellStyle name="標準 3" xfId="3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450056</xdr:colOff>
      <xdr:row>9</xdr:row>
      <xdr:rowOff>47625</xdr:rowOff>
    </xdr:from>
    <xdr:to>
      <xdr:col>37</xdr:col>
      <xdr:colOff>35719</xdr:colOff>
      <xdr:row>18</xdr:row>
      <xdr:rowOff>176212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4B0F816B-CAEE-10E2-7840-351125E4ABE9}"/>
            </a:ext>
          </a:extLst>
        </xdr:cNvPr>
        <xdr:cNvSpPr txBox="1"/>
      </xdr:nvSpPr>
      <xdr:spPr>
        <a:xfrm>
          <a:off x="14594681" y="4095750"/>
          <a:ext cx="5072063" cy="192881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１点修正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800"/>
            <a:t>〇新中学２・３年生のポイントについて（共通）</a:t>
          </a:r>
          <a:endParaRPr kumimoji="1" lang="en-US" altLang="ja-JP" sz="1800"/>
        </a:p>
        <a:p>
          <a:r>
            <a:rPr kumimoji="1" lang="ja-JP" altLang="en-US" sz="1100"/>
            <a:t>「ポイント表補足４」に沿って、０ポイントにしました。</a:t>
          </a:r>
          <a:endParaRPr kumimoji="1" lang="en-US" altLang="ja-JP" sz="1100"/>
        </a:p>
        <a:p>
          <a:r>
            <a:rPr kumimoji="1" lang="ja-JP" altLang="en-US" sz="1100"/>
            <a:t>ただし、来年度（</a:t>
          </a:r>
          <a:r>
            <a:rPr kumimoji="1" lang="en-US" altLang="ja-JP" sz="1100"/>
            <a:t>R5</a:t>
          </a:r>
          <a:r>
            <a:rPr kumimoji="1" lang="ja-JP" altLang="en-US" sz="1100"/>
            <a:t>年度）もポイントが付与される可能性が高いため、氏名等は削除せず、印刷範囲から除きました。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57150</xdr:colOff>
      <xdr:row>11</xdr:row>
      <xdr:rowOff>66675</xdr:rowOff>
    </xdr:from>
    <xdr:to>
      <xdr:col>38</xdr:col>
      <xdr:colOff>319088</xdr:colOff>
      <xdr:row>23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8D3C70FB-D86D-4831-B7BD-754982325878}"/>
            </a:ext>
          </a:extLst>
        </xdr:cNvPr>
        <xdr:cNvSpPr txBox="1"/>
      </xdr:nvSpPr>
      <xdr:spPr>
        <a:xfrm>
          <a:off x="15573375" y="4714875"/>
          <a:ext cx="5062538" cy="24479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２点修正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800"/>
            <a:t>〇新中学２・３年生のポイントについて（共通）</a:t>
          </a:r>
          <a:endParaRPr kumimoji="1" lang="en-US" altLang="ja-JP" sz="1800"/>
        </a:p>
        <a:p>
          <a:r>
            <a:rPr kumimoji="1" lang="ja-JP" altLang="en-US" sz="1100"/>
            <a:t>「ポイント表補足４」に沿って、０ポイントにしました。</a:t>
          </a:r>
          <a:endParaRPr kumimoji="1" lang="en-US" altLang="ja-JP" sz="1100"/>
        </a:p>
        <a:p>
          <a:r>
            <a:rPr kumimoji="1" lang="ja-JP" altLang="en-US" sz="1100"/>
            <a:t>ただし、来年度（</a:t>
          </a:r>
          <a:r>
            <a:rPr kumimoji="1" lang="en-US" altLang="ja-JP" sz="1100"/>
            <a:t>R5</a:t>
          </a:r>
          <a:r>
            <a:rPr kumimoji="1" lang="ja-JP" altLang="en-US" sz="1100"/>
            <a:t>年度）もポイントが付与される可能性が高いため、氏名等は削除せず、印刷範囲から除きました。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</a:t>
          </a:r>
          <a:r>
            <a:rPr kumimoji="1"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一部選手のポイント修正</a:t>
          </a: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について</a:t>
          </a:r>
          <a:endParaRPr lang="ja-JP" altLang="ja-JP" sz="1800">
            <a:effectLst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修正したポイントは、色付きセルになっております。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609600</xdr:colOff>
      <xdr:row>10</xdr:row>
      <xdr:rowOff>190500</xdr:rowOff>
    </xdr:from>
    <xdr:to>
      <xdr:col>33</xdr:col>
      <xdr:colOff>195263</xdr:colOff>
      <xdr:row>22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3892C6C6-A11B-4531-8AA4-0A2F1D47EFBB}"/>
            </a:ext>
          </a:extLst>
        </xdr:cNvPr>
        <xdr:cNvSpPr txBox="1"/>
      </xdr:nvSpPr>
      <xdr:spPr>
        <a:xfrm>
          <a:off x="12963525" y="4438650"/>
          <a:ext cx="5072063" cy="24765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２点修正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800"/>
            <a:t>〇新中学２・３年生のポイントについて（共通）</a:t>
          </a:r>
          <a:endParaRPr kumimoji="1" lang="en-US" altLang="ja-JP" sz="1800"/>
        </a:p>
        <a:p>
          <a:r>
            <a:rPr kumimoji="1" lang="ja-JP" altLang="en-US" sz="1100"/>
            <a:t>「ポイント表補足４」に沿って、０ポイントにしました。</a:t>
          </a:r>
          <a:endParaRPr kumimoji="1" lang="en-US" altLang="ja-JP" sz="1100"/>
        </a:p>
        <a:p>
          <a:r>
            <a:rPr kumimoji="1" lang="ja-JP" altLang="en-US" sz="1100"/>
            <a:t>ただし、来年度（</a:t>
          </a:r>
          <a:r>
            <a:rPr kumimoji="1" lang="en-US" altLang="ja-JP" sz="1100"/>
            <a:t>R5</a:t>
          </a:r>
          <a:r>
            <a:rPr kumimoji="1" lang="ja-JP" altLang="en-US" sz="1100"/>
            <a:t>年度）もポイントが付与される可能性が高いため、氏名等は削除せず、印刷範囲から除きました。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</a:t>
          </a:r>
          <a:r>
            <a:rPr kumimoji="1"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一部選手のポイント修正</a:t>
          </a: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について</a:t>
          </a:r>
          <a:endParaRPr lang="ja-JP" altLang="ja-JP" sz="1800">
            <a:effectLst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修正したポイントは、色付きセルになっております。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26"/>
  <sheetViews>
    <sheetView tabSelected="1" view="pageBreakPreview" zoomScale="85" zoomScaleNormal="85" zoomScaleSheetLayoutView="85" workbookViewId="0">
      <pane xSplit="7" ySplit="3" topLeftCell="H4" activePane="bottomRight" state="frozen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customWidth="1"/>
    <col min="2" max="2" width="13.25" customWidth="1"/>
    <col min="3" max="3" width="4.875" style="1" customWidth="1"/>
    <col min="4" max="4" width="10.875" customWidth="1"/>
    <col min="5" max="5" width="9.375" customWidth="1"/>
    <col min="6" max="6" width="7.625" style="2" customWidth="1"/>
    <col min="7" max="7" width="9.375" customWidth="1"/>
    <col min="8" max="8" width="5.625" style="2" customWidth="1"/>
    <col min="9" max="9" width="5.625" customWidth="1"/>
    <col min="10" max="10" width="5.625" style="2" customWidth="1"/>
    <col min="11" max="13" width="5.625" customWidth="1"/>
    <col min="14" max="14" width="5.625" style="2" customWidth="1"/>
    <col min="15" max="15" width="5.625" customWidth="1"/>
    <col min="16" max="16" width="5.625" style="2" customWidth="1"/>
    <col min="17" max="21" width="5.625" customWidth="1"/>
    <col min="22" max="22" width="5.625" style="2" customWidth="1"/>
    <col min="23" max="23" width="5.625" customWidth="1"/>
    <col min="24" max="24" width="5.625" style="2" customWidth="1"/>
    <col min="25" max="25" width="5.625" customWidth="1"/>
    <col min="26" max="26" width="5.875" style="2" customWidth="1"/>
    <col min="27" max="27" width="5.875" customWidth="1"/>
    <col min="28" max="28" width="5.875" style="2" customWidth="1"/>
    <col min="29" max="29" width="5.875" customWidth="1"/>
  </cols>
  <sheetData>
    <row r="1" spans="1:29" ht="28.35" customHeight="1" x14ac:dyDescent="0.15">
      <c r="A1" s="301" t="s">
        <v>371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</row>
    <row r="2" spans="1:29" ht="18.95" customHeight="1" thickBot="1" x14ac:dyDescent="0.2">
      <c r="A2" s="63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</row>
    <row r="3" spans="1:29" s="14" customFormat="1" ht="177.75" customHeight="1" thickBot="1" x14ac:dyDescent="0.2">
      <c r="A3" s="3" t="s">
        <v>0</v>
      </c>
      <c r="B3" s="4" t="s">
        <v>1</v>
      </c>
      <c r="C3" s="4" t="s">
        <v>2</v>
      </c>
      <c r="D3" s="5" t="s">
        <v>3</v>
      </c>
      <c r="E3" s="6" t="s">
        <v>4</v>
      </c>
      <c r="F3" s="7" t="s">
        <v>5</v>
      </c>
      <c r="G3" s="8" t="s">
        <v>6</v>
      </c>
      <c r="H3" s="131" t="s">
        <v>7</v>
      </c>
      <c r="I3" s="9" t="s">
        <v>8</v>
      </c>
      <c r="J3" s="10" t="s">
        <v>9</v>
      </c>
      <c r="K3" s="5" t="s">
        <v>8</v>
      </c>
      <c r="L3" s="10" t="s">
        <v>10</v>
      </c>
      <c r="M3" s="5" t="s">
        <v>8</v>
      </c>
      <c r="N3" s="10" t="s">
        <v>11</v>
      </c>
      <c r="O3" s="9" t="s">
        <v>8</v>
      </c>
      <c r="P3" s="10" t="s">
        <v>12</v>
      </c>
      <c r="Q3" s="9" t="s">
        <v>8</v>
      </c>
      <c r="R3" s="11" t="s">
        <v>13</v>
      </c>
      <c r="S3" s="12" t="s">
        <v>8</v>
      </c>
      <c r="T3" s="11" t="s">
        <v>14</v>
      </c>
      <c r="U3" s="12" t="s">
        <v>8</v>
      </c>
      <c r="V3" s="10" t="s">
        <v>15</v>
      </c>
      <c r="W3" s="5" t="s">
        <v>8</v>
      </c>
      <c r="X3" s="10" t="s">
        <v>16</v>
      </c>
      <c r="Y3" s="9" t="s">
        <v>8</v>
      </c>
      <c r="Z3" s="10" t="s">
        <v>17</v>
      </c>
      <c r="AA3" s="13" t="s">
        <v>8</v>
      </c>
      <c r="AB3" s="10" t="s">
        <v>18</v>
      </c>
      <c r="AC3" s="9" t="s">
        <v>8</v>
      </c>
    </row>
    <row r="4" spans="1:29" ht="15.95" customHeight="1" x14ac:dyDescent="0.15">
      <c r="A4" s="227">
        <v>1</v>
      </c>
      <c r="B4" s="259" t="s">
        <v>19</v>
      </c>
      <c r="C4" s="260">
        <v>3</v>
      </c>
      <c r="D4" s="261" t="s">
        <v>20</v>
      </c>
      <c r="E4" s="255">
        <f t="shared" ref="E4:E35" si="0">SUM(G4,I4,K4,M4,O4,Q4,S4,U4,W4,Y4,AA4,AC4)</f>
        <v>87.5</v>
      </c>
      <c r="F4" s="96">
        <f t="shared" ref="F4:F35" si="1">RANK(E4,$E$4:$E$97)</f>
        <v>1</v>
      </c>
      <c r="G4" s="263">
        <v>87.5</v>
      </c>
      <c r="H4" s="97"/>
      <c r="I4" s="228" t="str">
        <f t="shared" ref="I4:I35" si="2">IF(H4="","",VLOOKUP(H4,H$103:I$123,2))</f>
        <v/>
      </c>
      <c r="J4" s="97"/>
      <c r="K4" s="228" t="str">
        <f t="shared" ref="K4:K35" si="3">IF(J4="","",VLOOKUP(J4,J$103:K$123,2))</f>
        <v/>
      </c>
      <c r="L4" s="97"/>
      <c r="M4" s="228" t="str">
        <f t="shared" ref="M4:M35" si="4">IF(L4="","",VLOOKUP(L4,L$103:M$123,2))</f>
        <v/>
      </c>
      <c r="N4" s="97"/>
      <c r="O4" s="228" t="str">
        <f t="shared" ref="O4:O35" si="5">IF(N4="","",VLOOKUP(N4,N$103:O$125,2))</f>
        <v/>
      </c>
      <c r="P4" s="97"/>
      <c r="Q4" s="228" t="str">
        <f t="shared" ref="Q4:Q35" si="6">IF(P4="","",VLOOKUP(P4,P$103:Q$123,2))</f>
        <v/>
      </c>
      <c r="R4" s="97"/>
      <c r="S4" s="228" t="str">
        <f t="shared" ref="S4:S35" si="7">IF(R4="","",VLOOKUP(R4,R$103:S$125,2))</f>
        <v/>
      </c>
      <c r="T4" s="97"/>
      <c r="U4" s="228" t="str">
        <f t="shared" ref="U4:U35" si="8">IF(T4="","",VLOOKUP(T4,T$103:U$123,2))</f>
        <v/>
      </c>
      <c r="V4" s="97"/>
      <c r="W4" s="228" t="str">
        <f t="shared" ref="W4:W35" si="9">IF(V4="","",VLOOKUP(V4,V$103:W$123,2))</f>
        <v/>
      </c>
      <c r="X4" s="97"/>
      <c r="Y4" s="228" t="str">
        <f t="shared" ref="Y4:Y35" si="10">IF(X4="","",VLOOKUP(X4,X$103:Y$125,2))</f>
        <v/>
      </c>
      <c r="Z4" s="97"/>
      <c r="AA4" s="228" t="str">
        <f t="shared" ref="AA4:AA35" si="11">IF(Z4="","",VLOOKUP(Z4,Z$103:AA$123,2))</f>
        <v/>
      </c>
      <c r="AB4" s="97"/>
      <c r="AC4" s="228" t="str">
        <f t="shared" ref="AC4:AC35" si="12">IF(AB4="","",VLOOKUP(AB4,AB$103:AC$123,2))</f>
        <v/>
      </c>
    </row>
    <row r="5" spans="1:29" ht="15.95" customHeight="1" x14ac:dyDescent="0.15">
      <c r="A5" s="225">
        <v>2</v>
      </c>
      <c r="B5" s="262" t="s">
        <v>21</v>
      </c>
      <c r="C5" s="17">
        <v>3</v>
      </c>
      <c r="D5" s="15" t="s">
        <v>22</v>
      </c>
      <c r="E5" s="256">
        <f t="shared" si="0"/>
        <v>68</v>
      </c>
      <c r="F5" s="98">
        <f t="shared" si="1"/>
        <v>2</v>
      </c>
      <c r="G5" s="257">
        <v>68</v>
      </c>
      <c r="H5" s="16"/>
      <c r="I5" s="146" t="str">
        <f t="shared" si="2"/>
        <v/>
      </c>
      <c r="J5" s="16"/>
      <c r="K5" s="146" t="str">
        <f t="shared" si="3"/>
        <v/>
      </c>
      <c r="L5" s="16"/>
      <c r="M5" s="146" t="str">
        <f t="shared" si="4"/>
        <v/>
      </c>
      <c r="N5" s="16"/>
      <c r="O5" s="146" t="str">
        <f t="shared" si="5"/>
        <v/>
      </c>
      <c r="P5" s="16"/>
      <c r="Q5" s="146" t="str">
        <f t="shared" si="6"/>
        <v/>
      </c>
      <c r="R5" s="16"/>
      <c r="S5" s="146" t="str">
        <f t="shared" si="7"/>
        <v/>
      </c>
      <c r="T5" s="16"/>
      <c r="U5" s="146" t="str">
        <f t="shared" si="8"/>
        <v/>
      </c>
      <c r="V5" s="16"/>
      <c r="W5" s="146" t="str">
        <f t="shared" si="9"/>
        <v/>
      </c>
      <c r="X5" s="16"/>
      <c r="Y5" s="146" t="str">
        <f t="shared" si="10"/>
        <v/>
      </c>
      <c r="Z5" s="16"/>
      <c r="AA5" s="146" t="str">
        <f t="shared" si="11"/>
        <v/>
      </c>
      <c r="AB5" s="16"/>
      <c r="AC5" s="146" t="str">
        <f t="shared" si="12"/>
        <v/>
      </c>
    </row>
    <row r="6" spans="1:29" ht="15.95" customHeight="1" x14ac:dyDescent="0.15">
      <c r="A6" s="225">
        <v>3</v>
      </c>
      <c r="B6" s="262" t="s">
        <v>23</v>
      </c>
      <c r="C6" s="17">
        <v>3</v>
      </c>
      <c r="D6" s="15" t="s">
        <v>22</v>
      </c>
      <c r="E6" s="256">
        <f t="shared" si="0"/>
        <v>40.5</v>
      </c>
      <c r="F6" s="98">
        <f t="shared" si="1"/>
        <v>3</v>
      </c>
      <c r="G6" s="257">
        <v>40.5</v>
      </c>
      <c r="H6" s="16"/>
      <c r="I6" s="146" t="str">
        <f t="shared" si="2"/>
        <v/>
      </c>
      <c r="J6" s="16"/>
      <c r="K6" s="146" t="str">
        <f t="shared" si="3"/>
        <v/>
      </c>
      <c r="L6" s="16"/>
      <c r="M6" s="146" t="str">
        <f t="shared" si="4"/>
        <v/>
      </c>
      <c r="N6" s="16"/>
      <c r="O6" s="146" t="str">
        <f t="shared" si="5"/>
        <v/>
      </c>
      <c r="P6" s="16"/>
      <c r="Q6" s="146" t="str">
        <f t="shared" si="6"/>
        <v/>
      </c>
      <c r="R6" s="16"/>
      <c r="S6" s="146" t="str">
        <f t="shared" si="7"/>
        <v/>
      </c>
      <c r="T6" s="16"/>
      <c r="U6" s="146" t="str">
        <f t="shared" si="8"/>
        <v/>
      </c>
      <c r="V6" s="16"/>
      <c r="W6" s="146" t="str">
        <f t="shared" si="9"/>
        <v/>
      </c>
      <c r="X6" s="16"/>
      <c r="Y6" s="146" t="str">
        <f t="shared" si="10"/>
        <v/>
      </c>
      <c r="Z6" s="16"/>
      <c r="AA6" s="146" t="str">
        <f t="shared" si="11"/>
        <v/>
      </c>
      <c r="AB6" s="16"/>
      <c r="AC6" s="146" t="str">
        <f t="shared" si="12"/>
        <v/>
      </c>
    </row>
    <row r="7" spans="1:29" ht="15.95" customHeight="1" x14ac:dyDescent="0.15">
      <c r="A7" s="225">
        <v>4</v>
      </c>
      <c r="B7" s="262" t="s">
        <v>24</v>
      </c>
      <c r="C7" s="17">
        <v>3</v>
      </c>
      <c r="D7" s="15" t="s">
        <v>20</v>
      </c>
      <c r="E7" s="256">
        <f t="shared" si="0"/>
        <v>26.25</v>
      </c>
      <c r="F7" s="98">
        <f t="shared" si="1"/>
        <v>4</v>
      </c>
      <c r="G7" s="257">
        <v>26.25</v>
      </c>
      <c r="H7" s="16"/>
      <c r="I7" s="146" t="str">
        <f t="shared" si="2"/>
        <v/>
      </c>
      <c r="J7" s="16"/>
      <c r="K7" s="146" t="str">
        <f t="shared" si="3"/>
        <v/>
      </c>
      <c r="L7" s="16"/>
      <c r="M7" s="146" t="str">
        <f t="shared" si="4"/>
        <v/>
      </c>
      <c r="N7" s="16"/>
      <c r="O7" s="146" t="str">
        <f t="shared" si="5"/>
        <v/>
      </c>
      <c r="P7" s="16"/>
      <c r="Q7" s="146" t="str">
        <f t="shared" si="6"/>
        <v/>
      </c>
      <c r="R7" s="16"/>
      <c r="S7" s="146" t="str">
        <f t="shared" si="7"/>
        <v/>
      </c>
      <c r="T7" s="16"/>
      <c r="U7" s="146" t="str">
        <f t="shared" si="8"/>
        <v/>
      </c>
      <c r="V7" s="16"/>
      <c r="W7" s="146" t="str">
        <f t="shared" si="9"/>
        <v/>
      </c>
      <c r="X7" s="16"/>
      <c r="Y7" s="146" t="str">
        <f t="shared" si="10"/>
        <v/>
      </c>
      <c r="Z7" s="16"/>
      <c r="AA7" s="146" t="str">
        <f t="shared" si="11"/>
        <v/>
      </c>
      <c r="AB7" s="16"/>
      <c r="AC7" s="146" t="str">
        <f t="shared" si="12"/>
        <v/>
      </c>
    </row>
    <row r="8" spans="1:29" ht="15.95" customHeight="1" x14ac:dyDescent="0.15">
      <c r="A8" s="225">
        <v>5</v>
      </c>
      <c r="B8" s="258" t="s">
        <v>25</v>
      </c>
      <c r="C8" s="17">
        <v>2</v>
      </c>
      <c r="D8" s="15" t="s">
        <v>22</v>
      </c>
      <c r="E8" s="256">
        <f t="shared" si="0"/>
        <v>23.75</v>
      </c>
      <c r="F8" s="98">
        <f t="shared" si="1"/>
        <v>5</v>
      </c>
      <c r="G8" s="257">
        <v>23.75</v>
      </c>
      <c r="H8" s="16"/>
      <c r="I8" s="146" t="str">
        <f t="shared" si="2"/>
        <v/>
      </c>
      <c r="J8" s="16"/>
      <c r="K8" s="146" t="str">
        <f t="shared" si="3"/>
        <v/>
      </c>
      <c r="L8" s="16"/>
      <c r="M8" s="146" t="str">
        <f t="shared" si="4"/>
        <v/>
      </c>
      <c r="N8" s="16"/>
      <c r="O8" s="146" t="str">
        <f t="shared" si="5"/>
        <v/>
      </c>
      <c r="P8" s="16"/>
      <c r="Q8" s="146" t="str">
        <f t="shared" si="6"/>
        <v/>
      </c>
      <c r="R8" s="16"/>
      <c r="S8" s="146" t="str">
        <f t="shared" si="7"/>
        <v/>
      </c>
      <c r="T8" s="16"/>
      <c r="U8" s="146" t="str">
        <f t="shared" si="8"/>
        <v/>
      </c>
      <c r="V8" s="16"/>
      <c r="W8" s="146" t="str">
        <f t="shared" si="9"/>
        <v/>
      </c>
      <c r="X8" s="16"/>
      <c r="Y8" s="146" t="str">
        <f t="shared" si="10"/>
        <v/>
      </c>
      <c r="Z8" s="16"/>
      <c r="AA8" s="146" t="str">
        <f t="shared" si="11"/>
        <v/>
      </c>
      <c r="AB8" s="16"/>
      <c r="AC8" s="146" t="str">
        <f t="shared" si="12"/>
        <v/>
      </c>
    </row>
    <row r="9" spans="1:29" ht="15.95" customHeight="1" x14ac:dyDescent="0.15">
      <c r="A9" s="225">
        <v>6</v>
      </c>
      <c r="B9" s="258" t="s">
        <v>26</v>
      </c>
      <c r="C9" s="17">
        <v>2</v>
      </c>
      <c r="D9" s="15" t="s">
        <v>22</v>
      </c>
      <c r="E9" s="256">
        <f t="shared" si="0"/>
        <v>19</v>
      </c>
      <c r="F9" s="98">
        <f t="shared" si="1"/>
        <v>6</v>
      </c>
      <c r="G9" s="257">
        <v>19</v>
      </c>
      <c r="H9" s="16"/>
      <c r="I9" s="146" t="str">
        <f t="shared" si="2"/>
        <v/>
      </c>
      <c r="J9" s="16"/>
      <c r="K9" s="146" t="str">
        <f t="shared" si="3"/>
        <v/>
      </c>
      <c r="L9" s="16"/>
      <c r="M9" s="146" t="str">
        <f t="shared" si="4"/>
        <v/>
      </c>
      <c r="N9" s="16"/>
      <c r="O9" s="146" t="str">
        <f t="shared" si="5"/>
        <v/>
      </c>
      <c r="P9" s="16"/>
      <c r="Q9" s="146" t="str">
        <f t="shared" si="6"/>
        <v/>
      </c>
      <c r="R9" s="16"/>
      <c r="S9" s="146" t="str">
        <f t="shared" si="7"/>
        <v/>
      </c>
      <c r="T9" s="16"/>
      <c r="U9" s="146" t="str">
        <f t="shared" si="8"/>
        <v/>
      </c>
      <c r="V9" s="16"/>
      <c r="W9" s="146" t="str">
        <f t="shared" si="9"/>
        <v/>
      </c>
      <c r="X9" s="16"/>
      <c r="Y9" s="146" t="str">
        <f t="shared" si="10"/>
        <v/>
      </c>
      <c r="Z9" s="16"/>
      <c r="AA9" s="146" t="str">
        <f t="shared" si="11"/>
        <v/>
      </c>
      <c r="AB9" s="16"/>
      <c r="AC9" s="146" t="str">
        <f t="shared" si="12"/>
        <v/>
      </c>
    </row>
    <row r="10" spans="1:29" ht="15.95" customHeight="1" x14ac:dyDescent="0.15">
      <c r="A10" s="225">
        <v>7</v>
      </c>
      <c r="B10" s="258" t="s">
        <v>27</v>
      </c>
      <c r="C10" s="17">
        <v>1</v>
      </c>
      <c r="D10" s="15" t="s">
        <v>372</v>
      </c>
      <c r="E10" s="256">
        <f t="shared" si="0"/>
        <v>19</v>
      </c>
      <c r="F10" s="98">
        <f t="shared" si="1"/>
        <v>6</v>
      </c>
      <c r="G10" s="257">
        <v>19</v>
      </c>
      <c r="H10" s="16"/>
      <c r="I10" s="146" t="str">
        <f t="shared" si="2"/>
        <v/>
      </c>
      <c r="J10" s="16"/>
      <c r="K10" s="146" t="str">
        <f t="shared" si="3"/>
        <v/>
      </c>
      <c r="L10" s="16"/>
      <c r="M10" s="146" t="str">
        <f t="shared" si="4"/>
        <v/>
      </c>
      <c r="N10" s="16"/>
      <c r="O10" s="146" t="str">
        <f t="shared" si="5"/>
        <v/>
      </c>
      <c r="P10" s="16"/>
      <c r="Q10" s="146" t="str">
        <f t="shared" si="6"/>
        <v/>
      </c>
      <c r="R10" s="16"/>
      <c r="S10" s="146" t="str">
        <f t="shared" si="7"/>
        <v/>
      </c>
      <c r="T10" s="16"/>
      <c r="U10" s="146" t="str">
        <f t="shared" si="8"/>
        <v/>
      </c>
      <c r="V10" s="16"/>
      <c r="W10" s="146" t="str">
        <f t="shared" si="9"/>
        <v/>
      </c>
      <c r="X10" s="16"/>
      <c r="Y10" s="146" t="str">
        <f t="shared" si="10"/>
        <v/>
      </c>
      <c r="Z10" s="16"/>
      <c r="AA10" s="146" t="str">
        <f t="shared" si="11"/>
        <v/>
      </c>
      <c r="AB10" s="16"/>
      <c r="AC10" s="146" t="str">
        <f t="shared" si="12"/>
        <v/>
      </c>
    </row>
    <row r="11" spans="1:29" ht="15.95" customHeight="1" x14ac:dyDescent="0.15">
      <c r="A11" s="225">
        <v>8</v>
      </c>
      <c r="B11" s="153" t="s">
        <v>382</v>
      </c>
      <c r="C11" s="17">
        <v>1</v>
      </c>
      <c r="D11" s="15" t="s">
        <v>22</v>
      </c>
      <c r="E11" s="256">
        <f t="shared" si="0"/>
        <v>17</v>
      </c>
      <c r="F11" s="98">
        <f t="shared" si="1"/>
        <v>8</v>
      </c>
      <c r="G11" s="257">
        <v>17</v>
      </c>
      <c r="H11" s="16"/>
      <c r="I11" s="146" t="str">
        <f t="shared" si="2"/>
        <v/>
      </c>
      <c r="J11" s="16"/>
      <c r="K11" s="146" t="str">
        <f t="shared" si="3"/>
        <v/>
      </c>
      <c r="L11" s="16"/>
      <c r="M11" s="146" t="str">
        <f t="shared" si="4"/>
        <v/>
      </c>
      <c r="N11" s="16"/>
      <c r="O11" s="146" t="str">
        <f t="shared" si="5"/>
        <v/>
      </c>
      <c r="P11" s="16"/>
      <c r="Q11" s="146" t="str">
        <f t="shared" si="6"/>
        <v/>
      </c>
      <c r="R11" s="16"/>
      <c r="S11" s="146" t="str">
        <f t="shared" si="7"/>
        <v/>
      </c>
      <c r="T11" s="16"/>
      <c r="U11" s="146" t="str">
        <f t="shared" si="8"/>
        <v/>
      </c>
      <c r="V11" s="16"/>
      <c r="W11" s="146" t="str">
        <f t="shared" si="9"/>
        <v/>
      </c>
      <c r="X11" s="16"/>
      <c r="Y11" s="146" t="str">
        <f t="shared" si="10"/>
        <v/>
      </c>
      <c r="Z11" s="16"/>
      <c r="AA11" s="146" t="str">
        <f t="shared" si="11"/>
        <v/>
      </c>
      <c r="AB11" s="16"/>
      <c r="AC11" s="146" t="str">
        <f t="shared" si="12"/>
        <v/>
      </c>
    </row>
    <row r="12" spans="1:29" ht="15.95" customHeight="1" x14ac:dyDescent="0.15">
      <c r="A12" s="225">
        <v>9</v>
      </c>
      <c r="B12" s="258" t="s">
        <v>28</v>
      </c>
      <c r="C12" s="17">
        <v>1</v>
      </c>
      <c r="D12" s="15" t="s">
        <v>373</v>
      </c>
      <c r="E12" s="256">
        <f t="shared" si="0"/>
        <v>15</v>
      </c>
      <c r="F12" s="98">
        <f t="shared" si="1"/>
        <v>9</v>
      </c>
      <c r="G12" s="257">
        <v>15</v>
      </c>
      <c r="H12" s="16"/>
      <c r="I12" s="146" t="str">
        <f t="shared" si="2"/>
        <v/>
      </c>
      <c r="J12" s="16"/>
      <c r="K12" s="146" t="str">
        <f t="shared" si="3"/>
        <v/>
      </c>
      <c r="L12" s="16"/>
      <c r="M12" s="146" t="str">
        <f t="shared" si="4"/>
        <v/>
      </c>
      <c r="N12" s="16"/>
      <c r="O12" s="146" t="str">
        <f t="shared" si="5"/>
        <v/>
      </c>
      <c r="P12" s="16"/>
      <c r="Q12" s="146" t="str">
        <f t="shared" si="6"/>
        <v/>
      </c>
      <c r="R12" s="16"/>
      <c r="S12" s="146" t="str">
        <f t="shared" si="7"/>
        <v/>
      </c>
      <c r="T12" s="16"/>
      <c r="U12" s="146" t="str">
        <f t="shared" si="8"/>
        <v/>
      </c>
      <c r="V12" s="16"/>
      <c r="W12" s="146" t="str">
        <f t="shared" si="9"/>
        <v/>
      </c>
      <c r="X12" s="16"/>
      <c r="Y12" s="146" t="str">
        <f t="shared" si="10"/>
        <v/>
      </c>
      <c r="Z12" s="16"/>
      <c r="AA12" s="146" t="str">
        <f t="shared" si="11"/>
        <v/>
      </c>
      <c r="AB12" s="16"/>
      <c r="AC12" s="146" t="str">
        <f t="shared" si="12"/>
        <v/>
      </c>
    </row>
    <row r="13" spans="1:29" ht="15.95" customHeight="1" x14ac:dyDescent="0.15">
      <c r="A13" s="225">
        <v>10</v>
      </c>
      <c r="B13" s="258" t="s">
        <v>29</v>
      </c>
      <c r="C13" s="17">
        <v>3</v>
      </c>
      <c r="D13" s="15" t="s">
        <v>30</v>
      </c>
      <c r="E13" s="256">
        <f t="shared" si="0"/>
        <v>13.5</v>
      </c>
      <c r="F13" s="98">
        <f t="shared" si="1"/>
        <v>10</v>
      </c>
      <c r="G13" s="257">
        <v>13.5</v>
      </c>
      <c r="H13" s="16"/>
      <c r="I13" s="146" t="str">
        <f t="shared" si="2"/>
        <v/>
      </c>
      <c r="J13" s="16"/>
      <c r="K13" s="146" t="str">
        <f t="shared" si="3"/>
        <v/>
      </c>
      <c r="L13" s="16"/>
      <c r="M13" s="146" t="str">
        <f t="shared" si="4"/>
        <v/>
      </c>
      <c r="N13" s="16"/>
      <c r="O13" s="146" t="str">
        <f t="shared" si="5"/>
        <v/>
      </c>
      <c r="P13" s="16"/>
      <c r="Q13" s="146" t="str">
        <f t="shared" si="6"/>
        <v/>
      </c>
      <c r="R13" s="16"/>
      <c r="S13" s="146" t="str">
        <f t="shared" si="7"/>
        <v/>
      </c>
      <c r="T13" s="16"/>
      <c r="U13" s="146" t="str">
        <f t="shared" si="8"/>
        <v/>
      </c>
      <c r="V13" s="16"/>
      <c r="W13" s="146" t="str">
        <f t="shared" si="9"/>
        <v/>
      </c>
      <c r="X13" s="16"/>
      <c r="Y13" s="146" t="str">
        <f t="shared" si="10"/>
        <v/>
      </c>
      <c r="Z13" s="16"/>
      <c r="AA13" s="146" t="str">
        <f t="shared" si="11"/>
        <v/>
      </c>
      <c r="AB13" s="16"/>
      <c r="AC13" s="146" t="str">
        <f t="shared" si="12"/>
        <v/>
      </c>
    </row>
    <row r="14" spans="1:29" ht="15.95" customHeight="1" x14ac:dyDescent="0.15">
      <c r="A14" s="225">
        <v>11</v>
      </c>
      <c r="B14" s="262" t="s">
        <v>31</v>
      </c>
      <c r="C14" s="17">
        <v>3</v>
      </c>
      <c r="D14" s="15" t="s">
        <v>32</v>
      </c>
      <c r="E14" s="256">
        <f t="shared" si="0"/>
        <v>12</v>
      </c>
      <c r="F14" s="98">
        <f t="shared" si="1"/>
        <v>11</v>
      </c>
      <c r="G14" s="257">
        <v>12</v>
      </c>
      <c r="H14" s="16"/>
      <c r="I14" s="146" t="str">
        <f t="shared" si="2"/>
        <v/>
      </c>
      <c r="J14" s="16"/>
      <c r="K14" s="146" t="str">
        <f t="shared" si="3"/>
        <v/>
      </c>
      <c r="L14" s="16"/>
      <c r="M14" s="146" t="str">
        <f t="shared" si="4"/>
        <v/>
      </c>
      <c r="N14" s="16"/>
      <c r="O14" s="146" t="str">
        <f t="shared" si="5"/>
        <v/>
      </c>
      <c r="P14" s="16"/>
      <c r="Q14" s="146" t="str">
        <f t="shared" si="6"/>
        <v/>
      </c>
      <c r="R14" s="16"/>
      <c r="S14" s="146" t="str">
        <f t="shared" si="7"/>
        <v/>
      </c>
      <c r="T14" s="16"/>
      <c r="U14" s="146" t="str">
        <f t="shared" si="8"/>
        <v/>
      </c>
      <c r="V14" s="16"/>
      <c r="W14" s="146" t="str">
        <f t="shared" si="9"/>
        <v/>
      </c>
      <c r="X14" s="16"/>
      <c r="Y14" s="146" t="str">
        <f t="shared" si="10"/>
        <v/>
      </c>
      <c r="Z14" s="16"/>
      <c r="AA14" s="146" t="str">
        <f t="shared" si="11"/>
        <v/>
      </c>
      <c r="AB14" s="16"/>
      <c r="AC14" s="146" t="str">
        <f t="shared" si="12"/>
        <v/>
      </c>
    </row>
    <row r="15" spans="1:29" ht="15.95" customHeight="1" x14ac:dyDescent="0.15">
      <c r="A15" s="225">
        <v>12</v>
      </c>
      <c r="B15" s="153" t="s">
        <v>383</v>
      </c>
      <c r="C15" s="17">
        <v>1</v>
      </c>
      <c r="D15" s="15" t="s">
        <v>22</v>
      </c>
      <c r="E15" s="256">
        <f t="shared" si="0"/>
        <v>12</v>
      </c>
      <c r="F15" s="98">
        <f t="shared" si="1"/>
        <v>11</v>
      </c>
      <c r="G15" s="257">
        <v>12</v>
      </c>
      <c r="H15" s="16"/>
      <c r="I15" s="146" t="str">
        <f t="shared" si="2"/>
        <v/>
      </c>
      <c r="J15" s="16"/>
      <c r="K15" s="146" t="str">
        <f t="shared" si="3"/>
        <v/>
      </c>
      <c r="L15" s="16"/>
      <c r="M15" s="146" t="str">
        <f t="shared" si="4"/>
        <v/>
      </c>
      <c r="N15" s="16"/>
      <c r="O15" s="146" t="str">
        <f t="shared" si="5"/>
        <v/>
      </c>
      <c r="P15" s="16"/>
      <c r="Q15" s="146" t="str">
        <f t="shared" si="6"/>
        <v/>
      </c>
      <c r="R15" s="16"/>
      <c r="S15" s="146" t="str">
        <f t="shared" si="7"/>
        <v/>
      </c>
      <c r="T15" s="16"/>
      <c r="U15" s="146" t="str">
        <f t="shared" si="8"/>
        <v/>
      </c>
      <c r="V15" s="16"/>
      <c r="W15" s="146" t="str">
        <f t="shared" si="9"/>
        <v/>
      </c>
      <c r="X15" s="16"/>
      <c r="Y15" s="146" t="str">
        <f t="shared" si="10"/>
        <v/>
      </c>
      <c r="Z15" s="16"/>
      <c r="AA15" s="146" t="str">
        <f t="shared" si="11"/>
        <v/>
      </c>
      <c r="AB15" s="16"/>
      <c r="AC15" s="146" t="str">
        <f t="shared" si="12"/>
        <v/>
      </c>
    </row>
    <row r="16" spans="1:29" ht="15.95" customHeight="1" x14ac:dyDescent="0.15">
      <c r="A16" s="225">
        <v>13</v>
      </c>
      <c r="B16" s="258" t="s">
        <v>33</v>
      </c>
      <c r="C16" s="17">
        <v>2</v>
      </c>
      <c r="D16" s="15" t="s">
        <v>30</v>
      </c>
      <c r="E16" s="256">
        <f t="shared" si="0"/>
        <v>11.75</v>
      </c>
      <c r="F16" s="98">
        <f t="shared" si="1"/>
        <v>13</v>
      </c>
      <c r="G16" s="257">
        <v>11.75</v>
      </c>
      <c r="H16" s="16"/>
      <c r="I16" s="146" t="str">
        <f t="shared" si="2"/>
        <v/>
      </c>
      <c r="J16" s="16"/>
      <c r="K16" s="146" t="str">
        <f t="shared" si="3"/>
        <v/>
      </c>
      <c r="L16" s="16"/>
      <c r="M16" s="146" t="str">
        <f t="shared" si="4"/>
        <v/>
      </c>
      <c r="N16" s="16"/>
      <c r="O16" s="146" t="str">
        <f t="shared" si="5"/>
        <v/>
      </c>
      <c r="P16" s="16"/>
      <c r="Q16" s="146" t="str">
        <f t="shared" si="6"/>
        <v/>
      </c>
      <c r="R16" s="16"/>
      <c r="S16" s="146" t="str">
        <f t="shared" si="7"/>
        <v/>
      </c>
      <c r="T16" s="16"/>
      <c r="U16" s="146" t="str">
        <f t="shared" si="8"/>
        <v/>
      </c>
      <c r="V16" s="16"/>
      <c r="W16" s="146" t="str">
        <f t="shared" si="9"/>
        <v/>
      </c>
      <c r="X16" s="16"/>
      <c r="Y16" s="146" t="str">
        <f t="shared" si="10"/>
        <v/>
      </c>
      <c r="Z16" s="16"/>
      <c r="AA16" s="146" t="str">
        <f t="shared" si="11"/>
        <v/>
      </c>
      <c r="AB16" s="16"/>
      <c r="AC16" s="146" t="str">
        <f t="shared" si="12"/>
        <v/>
      </c>
    </row>
    <row r="17" spans="1:29" ht="15.95" customHeight="1" x14ac:dyDescent="0.15">
      <c r="A17" s="225">
        <v>14</v>
      </c>
      <c r="B17" s="262" t="s">
        <v>34</v>
      </c>
      <c r="C17" s="17">
        <v>3</v>
      </c>
      <c r="D17" s="15" t="s">
        <v>20</v>
      </c>
      <c r="E17" s="256">
        <f t="shared" si="0"/>
        <v>9</v>
      </c>
      <c r="F17" s="98">
        <f t="shared" si="1"/>
        <v>14</v>
      </c>
      <c r="G17" s="257">
        <v>9</v>
      </c>
      <c r="H17" s="16"/>
      <c r="I17" s="146" t="str">
        <f t="shared" si="2"/>
        <v/>
      </c>
      <c r="J17" s="16"/>
      <c r="K17" s="146" t="str">
        <f t="shared" si="3"/>
        <v/>
      </c>
      <c r="L17" s="16"/>
      <c r="M17" s="146" t="str">
        <f t="shared" si="4"/>
        <v/>
      </c>
      <c r="N17" s="16"/>
      <c r="O17" s="146" t="str">
        <f t="shared" si="5"/>
        <v/>
      </c>
      <c r="P17" s="16"/>
      <c r="Q17" s="146" t="str">
        <f t="shared" si="6"/>
        <v/>
      </c>
      <c r="R17" s="16"/>
      <c r="S17" s="146" t="str">
        <f t="shared" si="7"/>
        <v/>
      </c>
      <c r="T17" s="16"/>
      <c r="U17" s="146" t="str">
        <f t="shared" si="8"/>
        <v/>
      </c>
      <c r="V17" s="16"/>
      <c r="W17" s="146" t="str">
        <f t="shared" si="9"/>
        <v/>
      </c>
      <c r="X17" s="16"/>
      <c r="Y17" s="146" t="str">
        <f t="shared" si="10"/>
        <v/>
      </c>
      <c r="Z17" s="16"/>
      <c r="AA17" s="146" t="str">
        <f t="shared" si="11"/>
        <v/>
      </c>
      <c r="AB17" s="16"/>
      <c r="AC17" s="146" t="str">
        <f t="shared" si="12"/>
        <v/>
      </c>
    </row>
    <row r="18" spans="1:29" ht="15.95" customHeight="1" x14ac:dyDescent="0.15">
      <c r="A18" s="225">
        <v>15</v>
      </c>
      <c r="B18" s="258" t="s">
        <v>35</v>
      </c>
      <c r="C18" s="17">
        <v>2</v>
      </c>
      <c r="D18" s="15" t="s">
        <v>22</v>
      </c>
      <c r="E18" s="256">
        <f t="shared" si="0"/>
        <v>9</v>
      </c>
      <c r="F18" s="98">
        <f t="shared" si="1"/>
        <v>14</v>
      </c>
      <c r="G18" s="257">
        <v>9</v>
      </c>
      <c r="H18" s="16"/>
      <c r="I18" s="146" t="str">
        <f t="shared" si="2"/>
        <v/>
      </c>
      <c r="J18" s="16"/>
      <c r="K18" s="146" t="str">
        <f t="shared" si="3"/>
        <v/>
      </c>
      <c r="L18" s="16"/>
      <c r="M18" s="146" t="str">
        <f t="shared" si="4"/>
        <v/>
      </c>
      <c r="N18" s="16"/>
      <c r="O18" s="146" t="str">
        <f t="shared" si="5"/>
        <v/>
      </c>
      <c r="P18" s="16"/>
      <c r="Q18" s="146" t="str">
        <f t="shared" si="6"/>
        <v/>
      </c>
      <c r="R18" s="16"/>
      <c r="S18" s="146" t="str">
        <f t="shared" si="7"/>
        <v/>
      </c>
      <c r="T18" s="16"/>
      <c r="U18" s="146" t="str">
        <f t="shared" si="8"/>
        <v/>
      </c>
      <c r="V18" s="16"/>
      <c r="W18" s="146" t="str">
        <f t="shared" si="9"/>
        <v/>
      </c>
      <c r="X18" s="16"/>
      <c r="Y18" s="146" t="str">
        <f t="shared" si="10"/>
        <v/>
      </c>
      <c r="Z18" s="16"/>
      <c r="AA18" s="146" t="str">
        <f t="shared" si="11"/>
        <v/>
      </c>
      <c r="AB18" s="16"/>
      <c r="AC18" s="146" t="str">
        <f t="shared" si="12"/>
        <v/>
      </c>
    </row>
    <row r="19" spans="1:29" ht="15.95" customHeight="1" x14ac:dyDescent="0.15">
      <c r="A19" s="225">
        <v>16</v>
      </c>
      <c r="B19" s="258" t="s">
        <v>36</v>
      </c>
      <c r="C19" s="17">
        <v>1</v>
      </c>
      <c r="D19" s="15" t="s">
        <v>373</v>
      </c>
      <c r="E19" s="256">
        <f t="shared" si="0"/>
        <v>9</v>
      </c>
      <c r="F19" s="98">
        <f t="shared" si="1"/>
        <v>14</v>
      </c>
      <c r="G19" s="257">
        <v>9</v>
      </c>
      <c r="H19" s="16"/>
      <c r="I19" s="146" t="str">
        <f t="shared" si="2"/>
        <v/>
      </c>
      <c r="J19" s="16"/>
      <c r="K19" s="146" t="str">
        <f t="shared" si="3"/>
        <v/>
      </c>
      <c r="L19" s="16"/>
      <c r="M19" s="146" t="str">
        <f t="shared" si="4"/>
        <v/>
      </c>
      <c r="N19" s="16"/>
      <c r="O19" s="146" t="str">
        <f t="shared" si="5"/>
        <v/>
      </c>
      <c r="P19" s="16"/>
      <c r="Q19" s="146" t="str">
        <f t="shared" si="6"/>
        <v/>
      </c>
      <c r="R19" s="16"/>
      <c r="S19" s="146" t="str">
        <f t="shared" si="7"/>
        <v/>
      </c>
      <c r="T19" s="16"/>
      <c r="U19" s="146" t="str">
        <f t="shared" si="8"/>
        <v/>
      </c>
      <c r="V19" s="16"/>
      <c r="W19" s="146" t="str">
        <f t="shared" si="9"/>
        <v/>
      </c>
      <c r="X19" s="16"/>
      <c r="Y19" s="146" t="str">
        <f t="shared" si="10"/>
        <v/>
      </c>
      <c r="Z19" s="16"/>
      <c r="AA19" s="146" t="str">
        <f t="shared" si="11"/>
        <v/>
      </c>
      <c r="AB19" s="16"/>
      <c r="AC19" s="146" t="str">
        <f t="shared" si="12"/>
        <v/>
      </c>
    </row>
    <row r="20" spans="1:29" ht="15.95" customHeight="1" x14ac:dyDescent="0.15">
      <c r="A20" s="225">
        <v>17</v>
      </c>
      <c r="B20" s="258" t="s">
        <v>37</v>
      </c>
      <c r="C20" s="17">
        <v>3</v>
      </c>
      <c r="D20" s="15" t="s">
        <v>38</v>
      </c>
      <c r="E20" s="256">
        <f t="shared" si="0"/>
        <v>8.25</v>
      </c>
      <c r="F20" s="98">
        <f t="shared" si="1"/>
        <v>17</v>
      </c>
      <c r="G20" s="257">
        <v>8.25</v>
      </c>
      <c r="H20" s="16"/>
      <c r="I20" s="146" t="str">
        <f t="shared" si="2"/>
        <v/>
      </c>
      <c r="J20" s="16"/>
      <c r="K20" s="146" t="str">
        <f t="shared" si="3"/>
        <v/>
      </c>
      <c r="L20" s="16"/>
      <c r="M20" s="146" t="str">
        <f t="shared" si="4"/>
        <v/>
      </c>
      <c r="N20" s="16"/>
      <c r="O20" s="146" t="str">
        <f t="shared" si="5"/>
        <v/>
      </c>
      <c r="P20" s="16"/>
      <c r="Q20" s="146" t="str">
        <f t="shared" si="6"/>
        <v/>
      </c>
      <c r="R20" s="16"/>
      <c r="S20" s="146" t="str">
        <f t="shared" si="7"/>
        <v/>
      </c>
      <c r="T20" s="16"/>
      <c r="U20" s="146" t="str">
        <f t="shared" si="8"/>
        <v/>
      </c>
      <c r="V20" s="16"/>
      <c r="W20" s="146" t="str">
        <f t="shared" si="9"/>
        <v/>
      </c>
      <c r="X20" s="16"/>
      <c r="Y20" s="146" t="str">
        <f t="shared" si="10"/>
        <v/>
      </c>
      <c r="Z20" s="16"/>
      <c r="AA20" s="146" t="str">
        <f t="shared" si="11"/>
        <v/>
      </c>
      <c r="AB20" s="16"/>
      <c r="AC20" s="146" t="str">
        <f t="shared" si="12"/>
        <v/>
      </c>
    </row>
    <row r="21" spans="1:29" ht="15.95" customHeight="1" x14ac:dyDescent="0.15">
      <c r="A21" s="225">
        <v>18</v>
      </c>
      <c r="B21" s="258" t="s">
        <v>39</v>
      </c>
      <c r="C21" s="17">
        <v>1</v>
      </c>
      <c r="D21" s="15" t="s">
        <v>44</v>
      </c>
      <c r="E21" s="256">
        <f t="shared" si="0"/>
        <v>8</v>
      </c>
      <c r="F21" s="98">
        <f t="shared" si="1"/>
        <v>18</v>
      </c>
      <c r="G21" s="257">
        <v>8</v>
      </c>
      <c r="H21" s="16"/>
      <c r="I21" s="146" t="str">
        <f t="shared" si="2"/>
        <v/>
      </c>
      <c r="J21" s="16"/>
      <c r="K21" s="146" t="str">
        <f t="shared" si="3"/>
        <v/>
      </c>
      <c r="L21" s="16"/>
      <c r="M21" s="146" t="str">
        <f t="shared" si="4"/>
        <v/>
      </c>
      <c r="N21" s="16"/>
      <c r="O21" s="146" t="str">
        <f t="shared" si="5"/>
        <v/>
      </c>
      <c r="P21" s="16"/>
      <c r="Q21" s="146" t="str">
        <f t="shared" si="6"/>
        <v/>
      </c>
      <c r="R21" s="16"/>
      <c r="S21" s="146" t="str">
        <f t="shared" si="7"/>
        <v/>
      </c>
      <c r="T21" s="16"/>
      <c r="U21" s="146" t="str">
        <f t="shared" si="8"/>
        <v/>
      </c>
      <c r="V21" s="16"/>
      <c r="W21" s="146" t="str">
        <f t="shared" si="9"/>
        <v/>
      </c>
      <c r="X21" s="16"/>
      <c r="Y21" s="146" t="str">
        <f t="shared" si="10"/>
        <v/>
      </c>
      <c r="Z21" s="16"/>
      <c r="AA21" s="146" t="str">
        <f t="shared" si="11"/>
        <v/>
      </c>
      <c r="AB21" s="16"/>
      <c r="AC21" s="146" t="str">
        <f t="shared" si="12"/>
        <v/>
      </c>
    </row>
    <row r="22" spans="1:29" ht="15.95" customHeight="1" x14ac:dyDescent="0.15">
      <c r="A22" s="225">
        <v>19</v>
      </c>
      <c r="B22" s="258" t="s">
        <v>40</v>
      </c>
      <c r="C22" s="17">
        <v>2</v>
      </c>
      <c r="D22" s="15" t="s">
        <v>22</v>
      </c>
      <c r="E22" s="256">
        <f t="shared" si="0"/>
        <v>7.25</v>
      </c>
      <c r="F22" s="98">
        <f t="shared" si="1"/>
        <v>19</v>
      </c>
      <c r="G22" s="257">
        <v>7.25</v>
      </c>
      <c r="H22" s="16"/>
      <c r="I22" s="146" t="str">
        <f t="shared" si="2"/>
        <v/>
      </c>
      <c r="J22" s="16"/>
      <c r="K22" s="146" t="str">
        <f t="shared" si="3"/>
        <v/>
      </c>
      <c r="L22" s="16"/>
      <c r="M22" s="146" t="str">
        <f t="shared" si="4"/>
        <v/>
      </c>
      <c r="N22" s="16"/>
      <c r="O22" s="146" t="str">
        <f t="shared" si="5"/>
        <v/>
      </c>
      <c r="P22" s="16"/>
      <c r="Q22" s="146" t="str">
        <f t="shared" si="6"/>
        <v/>
      </c>
      <c r="R22" s="16"/>
      <c r="S22" s="146" t="str">
        <f t="shared" si="7"/>
        <v/>
      </c>
      <c r="T22" s="16"/>
      <c r="U22" s="146" t="str">
        <f t="shared" si="8"/>
        <v/>
      </c>
      <c r="V22" s="16"/>
      <c r="W22" s="146" t="str">
        <f t="shared" si="9"/>
        <v/>
      </c>
      <c r="X22" s="16"/>
      <c r="Y22" s="146" t="str">
        <f t="shared" si="10"/>
        <v/>
      </c>
      <c r="Z22" s="16"/>
      <c r="AA22" s="146" t="str">
        <f t="shared" si="11"/>
        <v/>
      </c>
      <c r="AB22" s="16"/>
      <c r="AC22" s="146" t="str">
        <f t="shared" si="12"/>
        <v/>
      </c>
    </row>
    <row r="23" spans="1:29" ht="15.95" customHeight="1" x14ac:dyDescent="0.15">
      <c r="A23" s="225">
        <v>20</v>
      </c>
      <c r="B23" s="258" t="s">
        <v>41</v>
      </c>
      <c r="C23" s="17">
        <v>1</v>
      </c>
      <c r="D23" s="15" t="s">
        <v>374</v>
      </c>
      <c r="E23" s="256">
        <f t="shared" si="0"/>
        <v>7</v>
      </c>
      <c r="F23" s="98">
        <f t="shared" si="1"/>
        <v>20</v>
      </c>
      <c r="G23" s="257">
        <v>7</v>
      </c>
      <c r="H23" s="16"/>
      <c r="I23" s="146" t="str">
        <f t="shared" si="2"/>
        <v/>
      </c>
      <c r="J23" s="16"/>
      <c r="K23" s="146" t="str">
        <f t="shared" si="3"/>
        <v/>
      </c>
      <c r="L23" s="16"/>
      <c r="M23" s="146" t="str">
        <f t="shared" si="4"/>
        <v/>
      </c>
      <c r="N23" s="16"/>
      <c r="O23" s="146" t="str">
        <f t="shared" si="5"/>
        <v/>
      </c>
      <c r="P23" s="16"/>
      <c r="Q23" s="146" t="str">
        <f t="shared" si="6"/>
        <v/>
      </c>
      <c r="R23" s="16"/>
      <c r="S23" s="146" t="str">
        <f t="shared" si="7"/>
        <v/>
      </c>
      <c r="T23" s="16"/>
      <c r="U23" s="146" t="str">
        <f t="shared" si="8"/>
        <v/>
      </c>
      <c r="V23" s="16"/>
      <c r="W23" s="146" t="str">
        <f t="shared" si="9"/>
        <v/>
      </c>
      <c r="X23" s="16"/>
      <c r="Y23" s="146" t="str">
        <f t="shared" si="10"/>
        <v/>
      </c>
      <c r="Z23" s="16"/>
      <c r="AA23" s="146" t="str">
        <f t="shared" si="11"/>
        <v/>
      </c>
      <c r="AB23" s="16"/>
      <c r="AC23" s="146" t="str">
        <f t="shared" si="12"/>
        <v/>
      </c>
    </row>
    <row r="24" spans="1:29" ht="15.95" customHeight="1" x14ac:dyDescent="0.15">
      <c r="A24" s="225">
        <v>21</v>
      </c>
      <c r="B24" s="258" t="s">
        <v>42</v>
      </c>
      <c r="C24" s="17">
        <v>1</v>
      </c>
      <c r="D24" s="15" t="s">
        <v>375</v>
      </c>
      <c r="E24" s="256">
        <f t="shared" si="0"/>
        <v>7</v>
      </c>
      <c r="F24" s="98">
        <f t="shared" si="1"/>
        <v>20</v>
      </c>
      <c r="G24" s="257">
        <v>7</v>
      </c>
      <c r="H24" s="16"/>
      <c r="I24" s="146" t="str">
        <f t="shared" si="2"/>
        <v/>
      </c>
      <c r="J24" s="16"/>
      <c r="K24" s="146" t="str">
        <f t="shared" si="3"/>
        <v/>
      </c>
      <c r="L24" s="16"/>
      <c r="M24" s="146" t="str">
        <f t="shared" si="4"/>
        <v/>
      </c>
      <c r="N24" s="16"/>
      <c r="O24" s="146" t="str">
        <f t="shared" si="5"/>
        <v/>
      </c>
      <c r="P24" s="16"/>
      <c r="Q24" s="146" t="str">
        <f t="shared" si="6"/>
        <v/>
      </c>
      <c r="R24" s="16"/>
      <c r="S24" s="146" t="str">
        <f t="shared" si="7"/>
        <v/>
      </c>
      <c r="T24" s="16"/>
      <c r="U24" s="146" t="str">
        <f t="shared" si="8"/>
        <v/>
      </c>
      <c r="V24" s="16"/>
      <c r="W24" s="146" t="str">
        <f t="shared" si="9"/>
        <v/>
      </c>
      <c r="X24" s="16"/>
      <c r="Y24" s="146" t="str">
        <f t="shared" si="10"/>
        <v/>
      </c>
      <c r="Z24" s="16"/>
      <c r="AA24" s="146" t="str">
        <f t="shared" si="11"/>
        <v/>
      </c>
      <c r="AB24" s="16"/>
      <c r="AC24" s="146" t="str">
        <f t="shared" si="12"/>
        <v/>
      </c>
    </row>
    <row r="25" spans="1:29" ht="15.95" customHeight="1" x14ac:dyDescent="0.15">
      <c r="A25" s="225">
        <v>22</v>
      </c>
      <c r="B25" s="258" t="s">
        <v>101</v>
      </c>
      <c r="C25" s="17" t="s">
        <v>102</v>
      </c>
      <c r="D25" s="15" t="s">
        <v>103</v>
      </c>
      <c r="E25" s="256">
        <f t="shared" si="0"/>
        <v>6</v>
      </c>
      <c r="F25" s="98">
        <f t="shared" si="1"/>
        <v>22</v>
      </c>
      <c r="G25" s="257">
        <v>0</v>
      </c>
      <c r="H25" s="16"/>
      <c r="I25" s="146" t="str">
        <f t="shared" si="2"/>
        <v/>
      </c>
      <c r="J25" s="16"/>
      <c r="K25" s="146" t="str">
        <f t="shared" si="3"/>
        <v/>
      </c>
      <c r="L25" s="16"/>
      <c r="M25" s="146" t="str">
        <f t="shared" si="4"/>
        <v/>
      </c>
      <c r="N25" s="16"/>
      <c r="O25" s="146" t="str">
        <f t="shared" si="5"/>
        <v/>
      </c>
      <c r="P25" s="16"/>
      <c r="Q25" s="146" t="str">
        <f t="shared" si="6"/>
        <v/>
      </c>
      <c r="R25" s="16"/>
      <c r="S25" s="146" t="str">
        <f t="shared" si="7"/>
        <v/>
      </c>
      <c r="T25" s="16">
        <v>1</v>
      </c>
      <c r="U25" s="146">
        <f t="shared" si="8"/>
        <v>6</v>
      </c>
      <c r="V25" s="16"/>
      <c r="W25" s="146" t="str">
        <f t="shared" si="9"/>
        <v/>
      </c>
      <c r="X25" s="16"/>
      <c r="Y25" s="146" t="str">
        <f t="shared" si="10"/>
        <v/>
      </c>
      <c r="Z25" s="16"/>
      <c r="AA25" s="146" t="str">
        <f t="shared" si="11"/>
        <v/>
      </c>
      <c r="AB25" s="16"/>
      <c r="AC25" s="146" t="str">
        <f t="shared" si="12"/>
        <v/>
      </c>
    </row>
    <row r="26" spans="1:29" ht="15.95" customHeight="1" x14ac:dyDescent="0.15">
      <c r="A26" s="225">
        <v>23</v>
      </c>
      <c r="B26" s="262" t="s">
        <v>43</v>
      </c>
      <c r="C26" s="17">
        <v>3</v>
      </c>
      <c r="D26" s="15" t="s">
        <v>44</v>
      </c>
      <c r="E26" s="256">
        <f t="shared" si="0"/>
        <v>6</v>
      </c>
      <c r="F26" s="98">
        <f t="shared" si="1"/>
        <v>22</v>
      </c>
      <c r="G26" s="257">
        <v>6</v>
      </c>
      <c r="H26" s="16"/>
      <c r="I26" s="146" t="str">
        <f t="shared" si="2"/>
        <v/>
      </c>
      <c r="J26" s="16"/>
      <c r="K26" s="146" t="str">
        <f t="shared" si="3"/>
        <v/>
      </c>
      <c r="L26" s="16"/>
      <c r="M26" s="146" t="str">
        <f t="shared" si="4"/>
        <v/>
      </c>
      <c r="N26" s="16"/>
      <c r="O26" s="146" t="str">
        <f t="shared" si="5"/>
        <v/>
      </c>
      <c r="P26" s="16"/>
      <c r="Q26" s="146" t="str">
        <f t="shared" si="6"/>
        <v/>
      </c>
      <c r="R26" s="16"/>
      <c r="S26" s="146" t="str">
        <f t="shared" si="7"/>
        <v/>
      </c>
      <c r="T26" s="16"/>
      <c r="U26" s="146" t="str">
        <f t="shared" si="8"/>
        <v/>
      </c>
      <c r="V26" s="16"/>
      <c r="W26" s="146" t="str">
        <f t="shared" si="9"/>
        <v/>
      </c>
      <c r="X26" s="16"/>
      <c r="Y26" s="146" t="str">
        <f t="shared" si="10"/>
        <v/>
      </c>
      <c r="Z26" s="16"/>
      <c r="AA26" s="146" t="str">
        <f t="shared" si="11"/>
        <v/>
      </c>
      <c r="AB26" s="16"/>
      <c r="AC26" s="146" t="str">
        <f t="shared" si="12"/>
        <v/>
      </c>
    </row>
    <row r="27" spans="1:29" ht="15.95" customHeight="1" x14ac:dyDescent="0.15">
      <c r="A27" s="225">
        <v>24</v>
      </c>
      <c r="B27" s="262" t="s">
        <v>45</v>
      </c>
      <c r="C27" s="17">
        <v>3</v>
      </c>
      <c r="D27" s="15" t="s">
        <v>46</v>
      </c>
      <c r="E27" s="256">
        <f t="shared" si="0"/>
        <v>4.25</v>
      </c>
      <c r="F27" s="98">
        <f t="shared" si="1"/>
        <v>24</v>
      </c>
      <c r="G27" s="257">
        <v>4.25</v>
      </c>
      <c r="H27" s="16"/>
      <c r="I27" s="146" t="str">
        <f t="shared" si="2"/>
        <v/>
      </c>
      <c r="J27" s="16"/>
      <c r="K27" s="146" t="str">
        <f t="shared" si="3"/>
        <v/>
      </c>
      <c r="L27" s="16"/>
      <c r="M27" s="146" t="str">
        <f t="shared" si="4"/>
        <v/>
      </c>
      <c r="N27" s="16"/>
      <c r="O27" s="146" t="str">
        <f t="shared" si="5"/>
        <v/>
      </c>
      <c r="P27" s="16"/>
      <c r="Q27" s="146" t="str">
        <f t="shared" si="6"/>
        <v/>
      </c>
      <c r="R27" s="16"/>
      <c r="S27" s="146" t="str">
        <f t="shared" si="7"/>
        <v/>
      </c>
      <c r="T27" s="16"/>
      <c r="U27" s="146" t="str">
        <f t="shared" si="8"/>
        <v/>
      </c>
      <c r="V27" s="16"/>
      <c r="W27" s="146" t="str">
        <f t="shared" si="9"/>
        <v/>
      </c>
      <c r="X27" s="16"/>
      <c r="Y27" s="146" t="str">
        <f t="shared" si="10"/>
        <v/>
      </c>
      <c r="Z27" s="16"/>
      <c r="AA27" s="146" t="str">
        <f t="shared" si="11"/>
        <v/>
      </c>
      <c r="AB27" s="16"/>
      <c r="AC27" s="146" t="str">
        <f t="shared" si="12"/>
        <v/>
      </c>
    </row>
    <row r="28" spans="1:29" ht="15.95" customHeight="1" x14ac:dyDescent="0.15">
      <c r="A28" s="225">
        <v>25</v>
      </c>
      <c r="B28" s="262" t="s">
        <v>47</v>
      </c>
      <c r="C28" s="17">
        <v>3</v>
      </c>
      <c r="D28" s="15" t="s">
        <v>30</v>
      </c>
      <c r="E28" s="256">
        <f t="shared" si="0"/>
        <v>4.25</v>
      </c>
      <c r="F28" s="98">
        <f t="shared" si="1"/>
        <v>24</v>
      </c>
      <c r="G28" s="257">
        <v>4.25</v>
      </c>
      <c r="H28" s="16"/>
      <c r="I28" s="146" t="str">
        <f t="shared" si="2"/>
        <v/>
      </c>
      <c r="J28" s="16"/>
      <c r="K28" s="146" t="str">
        <f t="shared" si="3"/>
        <v/>
      </c>
      <c r="L28" s="16"/>
      <c r="M28" s="146" t="str">
        <f t="shared" si="4"/>
        <v/>
      </c>
      <c r="N28" s="16"/>
      <c r="O28" s="146" t="str">
        <f t="shared" si="5"/>
        <v/>
      </c>
      <c r="P28" s="16"/>
      <c r="Q28" s="146" t="str">
        <f t="shared" si="6"/>
        <v/>
      </c>
      <c r="R28" s="16"/>
      <c r="S28" s="146" t="str">
        <f t="shared" si="7"/>
        <v/>
      </c>
      <c r="T28" s="16"/>
      <c r="U28" s="146" t="str">
        <f t="shared" si="8"/>
        <v/>
      </c>
      <c r="V28" s="16"/>
      <c r="W28" s="146" t="str">
        <f t="shared" si="9"/>
        <v/>
      </c>
      <c r="X28" s="16"/>
      <c r="Y28" s="146" t="str">
        <f t="shared" si="10"/>
        <v/>
      </c>
      <c r="Z28" s="16"/>
      <c r="AA28" s="146" t="str">
        <f t="shared" si="11"/>
        <v/>
      </c>
      <c r="AB28" s="16"/>
      <c r="AC28" s="146" t="str">
        <f t="shared" si="12"/>
        <v/>
      </c>
    </row>
    <row r="29" spans="1:29" ht="15.95" customHeight="1" x14ac:dyDescent="0.15">
      <c r="A29" s="225">
        <v>26</v>
      </c>
      <c r="B29" s="258" t="s">
        <v>48</v>
      </c>
      <c r="C29" s="17">
        <v>2</v>
      </c>
      <c r="D29" s="15" t="s">
        <v>22</v>
      </c>
      <c r="E29" s="256">
        <f t="shared" si="0"/>
        <v>4.25</v>
      </c>
      <c r="F29" s="98">
        <f t="shared" si="1"/>
        <v>24</v>
      </c>
      <c r="G29" s="257">
        <v>4.25</v>
      </c>
      <c r="H29" s="16"/>
      <c r="I29" s="146" t="str">
        <f t="shared" si="2"/>
        <v/>
      </c>
      <c r="J29" s="16"/>
      <c r="K29" s="146" t="str">
        <f t="shared" si="3"/>
        <v/>
      </c>
      <c r="L29" s="16"/>
      <c r="M29" s="146" t="str">
        <f t="shared" si="4"/>
        <v/>
      </c>
      <c r="N29" s="16"/>
      <c r="O29" s="146" t="str">
        <f t="shared" si="5"/>
        <v/>
      </c>
      <c r="P29" s="16"/>
      <c r="Q29" s="146" t="str">
        <f t="shared" si="6"/>
        <v/>
      </c>
      <c r="R29" s="16"/>
      <c r="S29" s="146" t="str">
        <f t="shared" si="7"/>
        <v/>
      </c>
      <c r="T29" s="16"/>
      <c r="U29" s="146" t="str">
        <f t="shared" si="8"/>
        <v/>
      </c>
      <c r="V29" s="16"/>
      <c r="W29" s="146" t="str">
        <f t="shared" si="9"/>
        <v/>
      </c>
      <c r="X29" s="16"/>
      <c r="Y29" s="146" t="str">
        <f t="shared" si="10"/>
        <v/>
      </c>
      <c r="Z29" s="16"/>
      <c r="AA29" s="146" t="str">
        <f t="shared" si="11"/>
        <v/>
      </c>
      <c r="AB29" s="16"/>
      <c r="AC29" s="146" t="str">
        <f t="shared" si="12"/>
        <v/>
      </c>
    </row>
    <row r="30" spans="1:29" ht="15.95" customHeight="1" x14ac:dyDescent="0.15">
      <c r="A30" s="225">
        <v>27</v>
      </c>
      <c r="B30" s="258" t="s">
        <v>115</v>
      </c>
      <c r="C30" s="17" t="s">
        <v>116</v>
      </c>
      <c r="D30" s="15" t="s">
        <v>117</v>
      </c>
      <c r="E30" s="256">
        <f t="shared" si="0"/>
        <v>4</v>
      </c>
      <c r="F30" s="98">
        <f t="shared" si="1"/>
        <v>27</v>
      </c>
      <c r="G30" s="257">
        <v>0</v>
      </c>
      <c r="H30" s="16"/>
      <c r="I30" s="146" t="str">
        <f t="shared" si="2"/>
        <v/>
      </c>
      <c r="J30" s="16"/>
      <c r="K30" s="146" t="str">
        <f t="shared" si="3"/>
        <v/>
      </c>
      <c r="L30" s="16"/>
      <c r="M30" s="146" t="str">
        <f t="shared" si="4"/>
        <v/>
      </c>
      <c r="N30" s="16"/>
      <c r="O30" s="146" t="str">
        <f t="shared" si="5"/>
        <v/>
      </c>
      <c r="P30" s="16"/>
      <c r="Q30" s="146" t="str">
        <f t="shared" si="6"/>
        <v/>
      </c>
      <c r="R30" s="16"/>
      <c r="S30" s="146" t="str">
        <f t="shared" si="7"/>
        <v/>
      </c>
      <c r="T30" s="16">
        <v>2</v>
      </c>
      <c r="U30" s="146">
        <f t="shared" si="8"/>
        <v>4</v>
      </c>
      <c r="V30" s="16"/>
      <c r="W30" s="146" t="str">
        <f t="shared" si="9"/>
        <v/>
      </c>
      <c r="X30" s="16"/>
      <c r="Y30" s="146" t="str">
        <f t="shared" si="10"/>
        <v/>
      </c>
      <c r="Z30" s="16"/>
      <c r="AA30" s="146" t="str">
        <f t="shared" si="11"/>
        <v/>
      </c>
      <c r="AB30" s="16"/>
      <c r="AC30" s="146" t="str">
        <f t="shared" si="12"/>
        <v/>
      </c>
    </row>
    <row r="31" spans="1:29" ht="15.95" customHeight="1" x14ac:dyDescent="0.15">
      <c r="A31" s="225">
        <v>28</v>
      </c>
      <c r="B31" s="262" t="s">
        <v>49</v>
      </c>
      <c r="C31" s="17">
        <v>3</v>
      </c>
      <c r="D31" s="15" t="s">
        <v>30</v>
      </c>
      <c r="E31" s="256">
        <f t="shared" si="0"/>
        <v>4</v>
      </c>
      <c r="F31" s="98">
        <f t="shared" si="1"/>
        <v>27</v>
      </c>
      <c r="G31" s="257">
        <v>4</v>
      </c>
      <c r="H31" s="16"/>
      <c r="I31" s="146" t="str">
        <f t="shared" si="2"/>
        <v/>
      </c>
      <c r="J31" s="16"/>
      <c r="K31" s="146" t="str">
        <f t="shared" si="3"/>
        <v/>
      </c>
      <c r="L31" s="16"/>
      <c r="M31" s="146" t="str">
        <f t="shared" si="4"/>
        <v/>
      </c>
      <c r="N31" s="16"/>
      <c r="O31" s="146" t="str">
        <f t="shared" si="5"/>
        <v/>
      </c>
      <c r="P31" s="16"/>
      <c r="Q31" s="146" t="str">
        <f t="shared" si="6"/>
        <v/>
      </c>
      <c r="R31" s="16"/>
      <c r="S31" s="146" t="str">
        <f t="shared" si="7"/>
        <v/>
      </c>
      <c r="T31" s="16"/>
      <c r="U31" s="146" t="str">
        <f t="shared" si="8"/>
        <v/>
      </c>
      <c r="V31" s="16"/>
      <c r="W31" s="146" t="str">
        <f t="shared" si="9"/>
        <v/>
      </c>
      <c r="X31" s="16"/>
      <c r="Y31" s="146" t="str">
        <f t="shared" si="10"/>
        <v/>
      </c>
      <c r="Z31" s="16"/>
      <c r="AA31" s="146" t="str">
        <f t="shared" si="11"/>
        <v/>
      </c>
      <c r="AB31" s="16"/>
      <c r="AC31" s="146" t="str">
        <f t="shared" si="12"/>
        <v/>
      </c>
    </row>
    <row r="32" spans="1:29" ht="15.95" customHeight="1" x14ac:dyDescent="0.15">
      <c r="A32" s="225">
        <v>29</v>
      </c>
      <c r="B32" s="258" t="s">
        <v>50</v>
      </c>
      <c r="C32" s="17">
        <v>2</v>
      </c>
      <c r="D32" s="15" t="s">
        <v>376</v>
      </c>
      <c r="E32" s="256">
        <f t="shared" si="0"/>
        <v>4</v>
      </c>
      <c r="F32" s="98">
        <f t="shared" si="1"/>
        <v>27</v>
      </c>
      <c r="G32" s="257">
        <v>4</v>
      </c>
      <c r="H32" s="16"/>
      <c r="I32" s="146" t="str">
        <f t="shared" si="2"/>
        <v/>
      </c>
      <c r="J32" s="16"/>
      <c r="K32" s="146" t="str">
        <f t="shared" si="3"/>
        <v/>
      </c>
      <c r="L32" s="16"/>
      <c r="M32" s="146" t="str">
        <f t="shared" si="4"/>
        <v/>
      </c>
      <c r="N32" s="16"/>
      <c r="O32" s="146" t="str">
        <f t="shared" si="5"/>
        <v/>
      </c>
      <c r="P32" s="16"/>
      <c r="Q32" s="146" t="str">
        <f t="shared" si="6"/>
        <v/>
      </c>
      <c r="R32" s="16"/>
      <c r="S32" s="146" t="str">
        <f t="shared" si="7"/>
        <v/>
      </c>
      <c r="T32" s="16"/>
      <c r="U32" s="146" t="str">
        <f t="shared" si="8"/>
        <v/>
      </c>
      <c r="V32" s="16"/>
      <c r="W32" s="146" t="str">
        <f t="shared" si="9"/>
        <v/>
      </c>
      <c r="X32" s="16"/>
      <c r="Y32" s="146" t="str">
        <f t="shared" si="10"/>
        <v/>
      </c>
      <c r="Z32" s="16"/>
      <c r="AA32" s="146" t="str">
        <f t="shared" si="11"/>
        <v/>
      </c>
      <c r="AB32" s="16"/>
      <c r="AC32" s="146" t="str">
        <f t="shared" si="12"/>
        <v/>
      </c>
    </row>
    <row r="33" spans="1:29" ht="15.95" customHeight="1" x14ac:dyDescent="0.15">
      <c r="A33" s="225">
        <v>30</v>
      </c>
      <c r="B33" s="258" t="s">
        <v>51</v>
      </c>
      <c r="C33" s="17">
        <v>1</v>
      </c>
      <c r="D33" s="15" t="s">
        <v>373</v>
      </c>
      <c r="E33" s="256">
        <f t="shared" si="0"/>
        <v>4</v>
      </c>
      <c r="F33" s="98">
        <f t="shared" si="1"/>
        <v>27</v>
      </c>
      <c r="G33" s="257">
        <v>4</v>
      </c>
      <c r="H33" s="16"/>
      <c r="I33" s="146" t="str">
        <f t="shared" si="2"/>
        <v/>
      </c>
      <c r="J33" s="16"/>
      <c r="K33" s="146" t="str">
        <f t="shared" si="3"/>
        <v/>
      </c>
      <c r="L33" s="16"/>
      <c r="M33" s="146" t="str">
        <f t="shared" si="4"/>
        <v/>
      </c>
      <c r="N33" s="16"/>
      <c r="O33" s="146" t="str">
        <f t="shared" si="5"/>
        <v/>
      </c>
      <c r="P33" s="16"/>
      <c r="Q33" s="146" t="str">
        <f t="shared" si="6"/>
        <v/>
      </c>
      <c r="R33" s="16"/>
      <c r="S33" s="146" t="str">
        <f t="shared" si="7"/>
        <v/>
      </c>
      <c r="T33" s="16"/>
      <c r="U33" s="146" t="str">
        <f t="shared" si="8"/>
        <v/>
      </c>
      <c r="V33" s="16"/>
      <c r="W33" s="146" t="str">
        <f t="shared" si="9"/>
        <v/>
      </c>
      <c r="X33" s="16"/>
      <c r="Y33" s="146" t="str">
        <f t="shared" si="10"/>
        <v/>
      </c>
      <c r="Z33" s="16"/>
      <c r="AA33" s="146" t="str">
        <f t="shared" si="11"/>
        <v/>
      </c>
      <c r="AB33" s="16"/>
      <c r="AC33" s="146" t="str">
        <f t="shared" si="12"/>
        <v/>
      </c>
    </row>
    <row r="34" spans="1:29" ht="15.95" customHeight="1" x14ac:dyDescent="0.15">
      <c r="A34" s="225">
        <v>31</v>
      </c>
      <c r="B34" s="258" t="s">
        <v>52</v>
      </c>
      <c r="C34" s="17">
        <v>1</v>
      </c>
      <c r="D34" s="15" t="s">
        <v>373</v>
      </c>
      <c r="E34" s="256">
        <f t="shared" si="0"/>
        <v>4</v>
      </c>
      <c r="F34" s="98">
        <f t="shared" si="1"/>
        <v>27</v>
      </c>
      <c r="G34" s="257">
        <v>4</v>
      </c>
      <c r="H34" s="16"/>
      <c r="I34" s="146" t="str">
        <f t="shared" si="2"/>
        <v/>
      </c>
      <c r="J34" s="16"/>
      <c r="K34" s="146" t="str">
        <f t="shared" si="3"/>
        <v/>
      </c>
      <c r="L34" s="16"/>
      <c r="M34" s="146" t="str">
        <f t="shared" si="4"/>
        <v/>
      </c>
      <c r="N34" s="16"/>
      <c r="O34" s="146" t="str">
        <f t="shared" si="5"/>
        <v/>
      </c>
      <c r="P34" s="16"/>
      <c r="Q34" s="146" t="str">
        <f t="shared" si="6"/>
        <v/>
      </c>
      <c r="R34" s="16"/>
      <c r="S34" s="146" t="str">
        <f t="shared" si="7"/>
        <v/>
      </c>
      <c r="T34" s="16"/>
      <c r="U34" s="146" t="str">
        <f t="shared" si="8"/>
        <v/>
      </c>
      <c r="V34" s="16"/>
      <c r="W34" s="146" t="str">
        <f t="shared" si="9"/>
        <v/>
      </c>
      <c r="X34" s="16"/>
      <c r="Y34" s="146" t="str">
        <f t="shared" si="10"/>
        <v/>
      </c>
      <c r="Z34" s="16"/>
      <c r="AA34" s="146" t="str">
        <f t="shared" si="11"/>
        <v/>
      </c>
      <c r="AB34" s="16"/>
      <c r="AC34" s="146" t="str">
        <f t="shared" si="12"/>
        <v/>
      </c>
    </row>
    <row r="35" spans="1:29" ht="15.95" customHeight="1" x14ac:dyDescent="0.15">
      <c r="A35" s="225">
        <v>32</v>
      </c>
      <c r="B35" s="262" t="s">
        <v>53</v>
      </c>
      <c r="C35" s="17">
        <v>2</v>
      </c>
      <c r="D35" s="15" t="s">
        <v>30</v>
      </c>
      <c r="E35" s="256">
        <f t="shared" si="0"/>
        <v>3.75</v>
      </c>
      <c r="F35" s="98">
        <f t="shared" si="1"/>
        <v>32</v>
      </c>
      <c r="G35" s="257">
        <v>3.75</v>
      </c>
      <c r="H35" s="16"/>
      <c r="I35" s="146" t="str">
        <f t="shared" si="2"/>
        <v/>
      </c>
      <c r="J35" s="16"/>
      <c r="K35" s="146" t="str">
        <f t="shared" si="3"/>
        <v/>
      </c>
      <c r="L35" s="16"/>
      <c r="M35" s="146" t="str">
        <f t="shared" si="4"/>
        <v/>
      </c>
      <c r="N35" s="16"/>
      <c r="O35" s="146" t="str">
        <f t="shared" si="5"/>
        <v/>
      </c>
      <c r="P35" s="16"/>
      <c r="Q35" s="146" t="str">
        <f t="shared" si="6"/>
        <v/>
      </c>
      <c r="R35" s="16"/>
      <c r="S35" s="146" t="str">
        <f t="shared" si="7"/>
        <v/>
      </c>
      <c r="T35" s="16"/>
      <c r="U35" s="146" t="str">
        <f t="shared" si="8"/>
        <v/>
      </c>
      <c r="V35" s="16"/>
      <c r="W35" s="146" t="str">
        <f t="shared" si="9"/>
        <v/>
      </c>
      <c r="X35" s="16"/>
      <c r="Y35" s="146" t="str">
        <f t="shared" si="10"/>
        <v/>
      </c>
      <c r="Z35" s="16"/>
      <c r="AA35" s="146" t="str">
        <f t="shared" si="11"/>
        <v/>
      </c>
      <c r="AB35" s="16"/>
      <c r="AC35" s="146" t="str">
        <f t="shared" si="12"/>
        <v/>
      </c>
    </row>
    <row r="36" spans="1:29" ht="15.95" customHeight="1" x14ac:dyDescent="0.15">
      <c r="A36" s="225">
        <v>33</v>
      </c>
      <c r="B36" s="258" t="s">
        <v>54</v>
      </c>
      <c r="C36" s="17">
        <v>3</v>
      </c>
      <c r="D36" s="15" t="s">
        <v>55</v>
      </c>
      <c r="E36" s="256">
        <f t="shared" ref="E36:E67" si="13">SUM(G36,I36,K36,M36,O36,Q36,S36,U36,W36,Y36,AA36,AC36)</f>
        <v>3.5</v>
      </c>
      <c r="F36" s="98">
        <f t="shared" ref="F36:F67" si="14">RANK(E36,$E$4:$E$97)</f>
        <v>33</v>
      </c>
      <c r="G36" s="257">
        <v>3.5</v>
      </c>
      <c r="H36" s="16"/>
      <c r="I36" s="146" t="str">
        <f t="shared" ref="I36:I67" si="15">IF(H36="","",VLOOKUP(H36,H$103:I$123,2))</f>
        <v/>
      </c>
      <c r="J36" s="16"/>
      <c r="K36" s="146" t="str">
        <f t="shared" ref="K36:K67" si="16">IF(J36="","",VLOOKUP(J36,J$103:K$123,2))</f>
        <v/>
      </c>
      <c r="L36" s="16"/>
      <c r="M36" s="146" t="str">
        <f t="shared" ref="M36:M67" si="17">IF(L36="","",VLOOKUP(L36,L$103:M$123,2))</f>
        <v/>
      </c>
      <c r="N36" s="16"/>
      <c r="O36" s="146" t="str">
        <f t="shared" ref="O36:O67" si="18">IF(N36="","",VLOOKUP(N36,N$103:O$125,2))</f>
        <v/>
      </c>
      <c r="P36" s="16"/>
      <c r="Q36" s="146" t="str">
        <f t="shared" ref="Q36:Q67" si="19">IF(P36="","",VLOOKUP(P36,P$103:Q$123,2))</f>
        <v/>
      </c>
      <c r="R36" s="16"/>
      <c r="S36" s="146" t="str">
        <f t="shared" ref="S36:S67" si="20">IF(R36="","",VLOOKUP(R36,R$103:S$125,2))</f>
        <v/>
      </c>
      <c r="T36" s="16"/>
      <c r="U36" s="146" t="str">
        <f t="shared" ref="U36:U67" si="21">IF(T36="","",VLOOKUP(T36,T$103:U$123,2))</f>
        <v/>
      </c>
      <c r="V36" s="16"/>
      <c r="W36" s="146" t="str">
        <f t="shared" ref="W36:W67" si="22">IF(V36="","",VLOOKUP(V36,V$103:W$123,2))</f>
        <v/>
      </c>
      <c r="X36" s="16"/>
      <c r="Y36" s="146" t="str">
        <f t="shared" ref="Y36:Y67" si="23">IF(X36="","",VLOOKUP(X36,X$103:Y$125,2))</f>
        <v/>
      </c>
      <c r="Z36" s="16"/>
      <c r="AA36" s="146" t="str">
        <f t="shared" ref="AA36:AA67" si="24">IF(Z36="","",VLOOKUP(Z36,Z$103:AA$123,2))</f>
        <v/>
      </c>
      <c r="AB36" s="16"/>
      <c r="AC36" s="146" t="str">
        <f t="shared" ref="AC36:AC67" si="25">IF(AB36="","",VLOOKUP(AB36,AB$103:AC$123,2))</f>
        <v/>
      </c>
    </row>
    <row r="37" spans="1:29" ht="15.95" customHeight="1" x14ac:dyDescent="0.15">
      <c r="A37" s="225">
        <v>34</v>
      </c>
      <c r="B37" s="258" t="s">
        <v>56</v>
      </c>
      <c r="C37" s="17">
        <v>2</v>
      </c>
      <c r="D37" s="15" t="s">
        <v>30</v>
      </c>
      <c r="E37" s="256">
        <f t="shared" si="13"/>
        <v>3.5</v>
      </c>
      <c r="F37" s="98">
        <f t="shared" si="14"/>
        <v>33</v>
      </c>
      <c r="G37" s="257">
        <v>3.5</v>
      </c>
      <c r="H37" s="16"/>
      <c r="I37" s="146" t="str">
        <f t="shared" si="15"/>
        <v/>
      </c>
      <c r="J37" s="16"/>
      <c r="K37" s="146" t="str">
        <f t="shared" si="16"/>
        <v/>
      </c>
      <c r="L37" s="16"/>
      <c r="M37" s="146" t="str">
        <f t="shared" si="17"/>
        <v/>
      </c>
      <c r="N37" s="16"/>
      <c r="O37" s="146" t="str">
        <f t="shared" si="18"/>
        <v/>
      </c>
      <c r="P37" s="16"/>
      <c r="Q37" s="146" t="str">
        <f t="shared" si="19"/>
        <v/>
      </c>
      <c r="R37" s="16"/>
      <c r="S37" s="146" t="str">
        <f t="shared" si="20"/>
        <v/>
      </c>
      <c r="T37" s="16"/>
      <c r="U37" s="146" t="str">
        <f t="shared" si="21"/>
        <v/>
      </c>
      <c r="V37" s="16"/>
      <c r="W37" s="146" t="str">
        <f t="shared" si="22"/>
        <v/>
      </c>
      <c r="X37" s="16"/>
      <c r="Y37" s="146" t="str">
        <f t="shared" si="23"/>
        <v/>
      </c>
      <c r="Z37" s="16"/>
      <c r="AA37" s="146" t="str">
        <f t="shared" si="24"/>
        <v/>
      </c>
      <c r="AB37" s="16"/>
      <c r="AC37" s="146" t="str">
        <f t="shared" si="25"/>
        <v/>
      </c>
    </row>
    <row r="38" spans="1:29" ht="15.95" customHeight="1" x14ac:dyDescent="0.15">
      <c r="A38" s="225">
        <v>35</v>
      </c>
      <c r="B38" s="258" t="s">
        <v>104</v>
      </c>
      <c r="C38" s="17" t="s">
        <v>102</v>
      </c>
      <c r="D38" s="15" t="s">
        <v>103</v>
      </c>
      <c r="E38" s="256">
        <f t="shared" si="13"/>
        <v>3</v>
      </c>
      <c r="F38" s="98">
        <f t="shared" si="14"/>
        <v>35</v>
      </c>
      <c r="G38" s="257">
        <v>0</v>
      </c>
      <c r="H38" s="16"/>
      <c r="I38" s="146" t="str">
        <f t="shared" si="15"/>
        <v/>
      </c>
      <c r="J38" s="16"/>
      <c r="K38" s="146" t="str">
        <f t="shared" si="16"/>
        <v/>
      </c>
      <c r="L38" s="16"/>
      <c r="M38" s="146" t="str">
        <f t="shared" si="17"/>
        <v/>
      </c>
      <c r="N38" s="16"/>
      <c r="O38" s="146" t="str">
        <f t="shared" si="18"/>
        <v/>
      </c>
      <c r="P38" s="16"/>
      <c r="Q38" s="146" t="str">
        <f t="shared" si="19"/>
        <v/>
      </c>
      <c r="R38" s="16"/>
      <c r="S38" s="146" t="str">
        <f t="shared" si="20"/>
        <v/>
      </c>
      <c r="T38" s="16">
        <v>3</v>
      </c>
      <c r="U38" s="146">
        <f t="shared" si="21"/>
        <v>3</v>
      </c>
      <c r="V38" s="16"/>
      <c r="W38" s="146" t="str">
        <f t="shared" si="22"/>
        <v/>
      </c>
      <c r="X38" s="16"/>
      <c r="Y38" s="146" t="str">
        <f t="shared" si="23"/>
        <v/>
      </c>
      <c r="Z38" s="16"/>
      <c r="AA38" s="146" t="str">
        <f t="shared" si="24"/>
        <v/>
      </c>
      <c r="AB38" s="16"/>
      <c r="AC38" s="146" t="str">
        <f t="shared" si="25"/>
        <v/>
      </c>
    </row>
    <row r="39" spans="1:29" ht="15.95" customHeight="1" x14ac:dyDescent="0.15">
      <c r="A39" s="225">
        <v>36</v>
      </c>
      <c r="B39" s="262" t="s">
        <v>57</v>
      </c>
      <c r="C39" s="17">
        <v>3</v>
      </c>
      <c r="D39" s="15" t="s">
        <v>30</v>
      </c>
      <c r="E39" s="256">
        <f t="shared" si="13"/>
        <v>2.75</v>
      </c>
      <c r="F39" s="98">
        <f t="shared" si="14"/>
        <v>36</v>
      </c>
      <c r="G39" s="257">
        <v>2.75</v>
      </c>
      <c r="H39" s="16"/>
      <c r="I39" s="146" t="str">
        <f t="shared" si="15"/>
        <v/>
      </c>
      <c r="J39" s="16"/>
      <c r="K39" s="146" t="str">
        <f t="shared" si="16"/>
        <v/>
      </c>
      <c r="L39" s="16"/>
      <c r="M39" s="146" t="str">
        <f t="shared" si="17"/>
        <v/>
      </c>
      <c r="N39" s="16"/>
      <c r="O39" s="146" t="str">
        <f t="shared" si="18"/>
        <v/>
      </c>
      <c r="P39" s="16"/>
      <c r="Q39" s="146" t="str">
        <f t="shared" si="19"/>
        <v/>
      </c>
      <c r="R39" s="16"/>
      <c r="S39" s="146" t="str">
        <f t="shared" si="20"/>
        <v/>
      </c>
      <c r="T39" s="16"/>
      <c r="U39" s="146" t="str">
        <f t="shared" si="21"/>
        <v/>
      </c>
      <c r="V39" s="16"/>
      <c r="W39" s="146" t="str">
        <f t="shared" si="22"/>
        <v/>
      </c>
      <c r="X39" s="16"/>
      <c r="Y39" s="146" t="str">
        <f t="shared" si="23"/>
        <v/>
      </c>
      <c r="Z39" s="16"/>
      <c r="AA39" s="146" t="str">
        <f t="shared" si="24"/>
        <v/>
      </c>
      <c r="AB39" s="16"/>
      <c r="AC39" s="146" t="str">
        <f t="shared" si="25"/>
        <v/>
      </c>
    </row>
    <row r="40" spans="1:29" ht="15.95" customHeight="1" x14ac:dyDescent="0.15">
      <c r="A40" s="225">
        <v>37</v>
      </c>
      <c r="B40" s="262" t="s">
        <v>58</v>
      </c>
      <c r="C40" s="17">
        <v>3</v>
      </c>
      <c r="D40" s="15" t="s">
        <v>59</v>
      </c>
      <c r="E40" s="256">
        <f t="shared" si="13"/>
        <v>2.25</v>
      </c>
      <c r="F40" s="98">
        <f t="shared" si="14"/>
        <v>37</v>
      </c>
      <c r="G40" s="257">
        <v>2.25</v>
      </c>
      <c r="H40" s="16"/>
      <c r="I40" s="146" t="str">
        <f t="shared" si="15"/>
        <v/>
      </c>
      <c r="J40" s="16"/>
      <c r="K40" s="146" t="str">
        <f t="shared" si="16"/>
        <v/>
      </c>
      <c r="L40" s="16"/>
      <c r="M40" s="146" t="str">
        <f t="shared" si="17"/>
        <v/>
      </c>
      <c r="N40" s="16"/>
      <c r="O40" s="146" t="str">
        <f t="shared" si="18"/>
        <v/>
      </c>
      <c r="P40" s="16"/>
      <c r="Q40" s="146" t="str">
        <f t="shared" si="19"/>
        <v/>
      </c>
      <c r="R40" s="16"/>
      <c r="S40" s="146" t="str">
        <f t="shared" si="20"/>
        <v/>
      </c>
      <c r="T40" s="16"/>
      <c r="U40" s="146" t="str">
        <f t="shared" si="21"/>
        <v/>
      </c>
      <c r="V40" s="16"/>
      <c r="W40" s="146" t="str">
        <f t="shared" si="22"/>
        <v/>
      </c>
      <c r="X40" s="16"/>
      <c r="Y40" s="146" t="str">
        <f t="shared" si="23"/>
        <v/>
      </c>
      <c r="Z40" s="16"/>
      <c r="AA40" s="146" t="str">
        <f t="shared" si="24"/>
        <v/>
      </c>
      <c r="AB40" s="16"/>
      <c r="AC40" s="146" t="str">
        <f t="shared" si="25"/>
        <v/>
      </c>
    </row>
    <row r="41" spans="1:29" ht="15.95" customHeight="1" x14ac:dyDescent="0.15">
      <c r="A41" s="225">
        <v>38</v>
      </c>
      <c r="B41" s="258" t="s">
        <v>339</v>
      </c>
      <c r="C41" s="17" t="s">
        <v>340</v>
      </c>
      <c r="D41" s="15" t="s">
        <v>341</v>
      </c>
      <c r="E41" s="256">
        <f t="shared" si="13"/>
        <v>2</v>
      </c>
      <c r="F41" s="98">
        <f t="shared" si="14"/>
        <v>38</v>
      </c>
      <c r="G41" s="257">
        <v>0</v>
      </c>
      <c r="H41" s="16"/>
      <c r="I41" s="146" t="str">
        <f t="shared" si="15"/>
        <v/>
      </c>
      <c r="J41" s="16"/>
      <c r="K41" s="146" t="str">
        <f t="shared" si="16"/>
        <v/>
      </c>
      <c r="L41" s="16"/>
      <c r="M41" s="146" t="str">
        <f t="shared" si="17"/>
        <v/>
      </c>
      <c r="N41" s="16"/>
      <c r="O41" s="146" t="str">
        <f t="shared" si="18"/>
        <v/>
      </c>
      <c r="P41" s="16"/>
      <c r="Q41" s="146" t="str">
        <f t="shared" si="19"/>
        <v/>
      </c>
      <c r="R41" s="16"/>
      <c r="S41" s="146" t="str">
        <f t="shared" si="20"/>
        <v/>
      </c>
      <c r="T41" s="16">
        <v>4</v>
      </c>
      <c r="U41" s="146">
        <f t="shared" si="21"/>
        <v>2</v>
      </c>
      <c r="V41" s="16"/>
      <c r="W41" s="146" t="str">
        <f t="shared" si="22"/>
        <v/>
      </c>
      <c r="X41" s="16"/>
      <c r="Y41" s="146" t="str">
        <f t="shared" si="23"/>
        <v/>
      </c>
      <c r="Z41" s="16"/>
      <c r="AA41" s="146" t="str">
        <f t="shared" si="24"/>
        <v/>
      </c>
      <c r="AB41" s="16"/>
      <c r="AC41" s="146" t="str">
        <f t="shared" si="25"/>
        <v/>
      </c>
    </row>
    <row r="42" spans="1:29" ht="15.95" customHeight="1" x14ac:dyDescent="0.15">
      <c r="A42" s="225">
        <v>39</v>
      </c>
      <c r="B42" s="258" t="s">
        <v>60</v>
      </c>
      <c r="C42" s="17">
        <v>3</v>
      </c>
      <c r="D42" s="15" t="s">
        <v>61</v>
      </c>
      <c r="E42" s="256">
        <f t="shared" si="13"/>
        <v>2</v>
      </c>
      <c r="F42" s="98">
        <f t="shared" si="14"/>
        <v>38</v>
      </c>
      <c r="G42" s="257">
        <v>2</v>
      </c>
      <c r="H42" s="16"/>
      <c r="I42" s="146" t="str">
        <f t="shared" si="15"/>
        <v/>
      </c>
      <c r="J42" s="16"/>
      <c r="K42" s="146" t="str">
        <f t="shared" si="16"/>
        <v/>
      </c>
      <c r="L42" s="16"/>
      <c r="M42" s="146" t="str">
        <f t="shared" si="17"/>
        <v/>
      </c>
      <c r="N42" s="16"/>
      <c r="O42" s="146" t="str">
        <f t="shared" si="18"/>
        <v/>
      </c>
      <c r="P42" s="16"/>
      <c r="Q42" s="146" t="str">
        <f t="shared" si="19"/>
        <v/>
      </c>
      <c r="R42" s="16"/>
      <c r="S42" s="146" t="str">
        <f t="shared" si="20"/>
        <v/>
      </c>
      <c r="T42" s="16"/>
      <c r="U42" s="146" t="str">
        <f t="shared" si="21"/>
        <v/>
      </c>
      <c r="V42" s="16"/>
      <c r="W42" s="146" t="str">
        <f t="shared" si="22"/>
        <v/>
      </c>
      <c r="X42" s="16"/>
      <c r="Y42" s="146" t="str">
        <f t="shared" si="23"/>
        <v/>
      </c>
      <c r="Z42" s="16"/>
      <c r="AA42" s="146" t="str">
        <f t="shared" si="24"/>
        <v/>
      </c>
      <c r="AB42" s="16"/>
      <c r="AC42" s="146" t="str">
        <f t="shared" si="25"/>
        <v/>
      </c>
    </row>
    <row r="43" spans="1:29" ht="15.95" customHeight="1" x14ac:dyDescent="0.15">
      <c r="A43" s="225">
        <v>40</v>
      </c>
      <c r="B43" s="262" t="s">
        <v>62</v>
      </c>
      <c r="C43" s="17">
        <v>3</v>
      </c>
      <c r="D43" s="15" t="s">
        <v>63</v>
      </c>
      <c r="E43" s="256">
        <f t="shared" si="13"/>
        <v>2</v>
      </c>
      <c r="F43" s="98">
        <f t="shared" si="14"/>
        <v>38</v>
      </c>
      <c r="G43" s="257">
        <v>2</v>
      </c>
      <c r="H43" s="16"/>
      <c r="I43" s="146" t="str">
        <f t="shared" si="15"/>
        <v/>
      </c>
      <c r="J43" s="16"/>
      <c r="K43" s="146" t="str">
        <f t="shared" si="16"/>
        <v/>
      </c>
      <c r="L43" s="16"/>
      <c r="M43" s="146" t="str">
        <f t="shared" si="17"/>
        <v/>
      </c>
      <c r="N43" s="16"/>
      <c r="O43" s="146" t="str">
        <f t="shared" si="18"/>
        <v/>
      </c>
      <c r="P43" s="16"/>
      <c r="Q43" s="146" t="str">
        <f t="shared" si="19"/>
        <v/>
      </c>
      <c r="R43" s="16"/>
      <c r="S43" s="146" t="str">
        <f t="shared" si="20"/>
        <v/>
      </c>
      <c r="T43" s="16"/>
      <c r="U43" s="146" t="str">
        <f t="shared" si="21"/>
        <v/>
      </c>
      <c r="V43" s="16"/>
      <c r="W43" s="146" t="str">
        <f t="shared" si="22"/>
        <v/>
      </c>
      <c r="X43" s="16"/>
      <c r="Y43" s="146" t="str">
        <f t="shared" si="23"/>
        <v/>
      </c>
      <c r="Z43" s="16"/>
      <c r="AA43" s="146" t="str">
        <f t="shared" si="24"/>
        <v/>
      </c>
      <c r="AB43" s="16"/>
      <c r="AC43" s="146" t="str">
        <f t="shared" si="25"/>
        <v/>
      </c>
    </row>
    <row r="44" spans="1:29" ht="15.95" customHeight="1" x14ac:dyDescent="0.15">
      <c r="A44" s="225">
        <v>41</v>
      </c>
      <c r="B44" s="258" t="s">
        <v>64</v>
      </c>
      <c r="C44" s="17">
        <v>2</v>
      </c>
      <c r="D44" s="15" t="s">
        <v>22</v>
      </c>
      <c r="E44" s="256">
        <f t="shared" si="13"/>
        <v>2</v>
      </c>
      <c r="F44" s="98">
        <f t="shared" si="14"/>
        <v>38</v>
      </c>
      <c r="G44" s="257">
        <v>2</v>
      </c>
      <c r="H44" s="16"/>
      <c r="I44" s="146" t="str">
        <f t="shared" si="15"/>
        <v/>
      </c>
      <c r="J44" s="16"/>
      <c r="K44" s="146" t="str">
        <f t="shared" si="16"/>
        <v/>
      </c>
      <c r="L44" s="16"/>
      <c r="M44" s="146" t="str">
        <f t="shared" si="17"/>
        <v/>
      </c>
      <c r="N44" s="16"/>
      <c r="O44" s="146" t="str">
        <f t="shared" si="18"/>
        <v/>
      </c>
      <c r="P44" s="16"/>
      <c r="Q44" s="146" t="str">
        <f t="shared" si="19"/>
        <v/>
      </c>
      <c r="R44" s="16"/>
      <c r="S44" s="146" t="str">
        <f t="shared" si="20"/>
        <v/>
      </c>
      <c r="T44" s="16"/>
      <c r="U44" s="146" t="str">
        <f t="shared" si="21"/>
        <v/>
      </c>
      <c r="V44" s="16"/>
      <c r="W44" s="146" t="str">
        <f t="shared" si="22"/>
        <v/>
      </c>
      <c r="X44" s="16"/>
      <c r="Y44" s="146" t="str">
        <f t="shared" si="23"/>
        <v/>
      </c>
      <c r="Z44" s="16"/>
      <c r="AA44" s="146" t="str">
        <f t="shared" si="24"/>
        <v/>
      </c>
      <c r="AB44" s="16"/>
      <c r="AC44" s="146" t="str">
        <f t="shared" si="25"/>
        <v/>
      </c>
    </row>
    <row r="45" spans="1:29" ht="15.95" customHeight="1" x14ac:dyDescent="0.15">
      <c r="A45" s="225">
        <v>42</v>
      </c>
      <c r="B45" s="153" t="s">
        <v>384</v>
      </c>
      <c r="C45" s="17">
        <v>1</v>
      </c>
      <c r="D45" s="15" t="s">
        <v>22</v>
      </c>
      <c r="E45" s="256">
        <f t="shared" si="13"/>
        <v>2</v>
      </c>
      <c r="F45" s="98">
        <f t="shared" si="14"/>
        <v>38</v>
      </c>
      <c r="G45" s="257">
        <v>2</v>
      </c>
      <c r="H45" s="16"/>
      <c r="I45" s="146" t="str">
        <f t="shared" si="15"/>
        <v/>
      </c>
      <c r="J45" s="16"/>
      <c r="K45" s="146" t="str">
        <f t="shared" si="16"/>
        <v/>
      </c>
      <c r="L45" s="16"/>
      <c r="M45" s="146" t="str">
        <f t="shared" si="17"/>
        <v/>
      </c>
      <c r="N45" s="16"/>
      <c r="O45" s="146" t="str">
        <f t="shared" si="18"/>
        <v/>
      </c>
      <c r="P45" s="16"/>
      <c r="Q45" s="146" t="str">
        <f t="shared" si="19"/>
        <v/>
      </c>
      <c r="R45" s="16"/>
      <c r="S45" s="146" t="str">
        <f t="shared" si="20"/>
        <v/>
      </c>
      <c r="T45" s="16"/>
      <c r="U45" s="146" t="str">
        <f t="shared" si="21"/>
        <v/>
      </c>
      <c r="V45" s="16"/>
      <c r="W45" s="146" t="str">
        <f t="shared" si="22"/>
        <v/>
      </c>
      <c r="X45" s="16"/>
      <c r="Y45" s="146" t="str">
        <f t="shared" si="23"/>
        <v/>
      </c>
      <c r="Z45" s="16"/>
      <c r="AA45" s="146" t="str">
        <f t="shared" si="24"/>
        <v/>
      </c>
      <c r="AB45" s="16"/>
      <c r="AC45" s="146" t="str">
        <f t="shared" si="25"/>
        <v/>
      </c>
    </row>
    <row r="46" spans="1:29" ht="15.95" customHeight="1" x14ac:dyDescent="0.15">
      <c r="A46" s="225">
        <v>43</v>
      </c>
      <c r="B46" s="258" t="s">
        <v>65</v>
      </c>
      <c r="C46" s="17">
        <v>3</v>
      </c>
      <c r="D46" s="15" t="s">
        <v>66</v>
      </c>
      <c r="E46" s="256">
        <f t="shared" si="13"/>
        <v>1.75</v>
      </c>
      <c r="F46" s="98">
        <f t="shared" si="14"/>
        <v>43</v>
      </c>
      <c r="G46" s="257">
        <v>1.75</v>
      </c>
      <c r="H46" s="16"/>
      <c r="I46" s="146" t="str">
        <f t="shared" si="15"/>
        <v/>
      </c>
      <c r="J46" s="16"/>
      <c r="K46" s="146" t="str">
        <f t="shared" si="16"/>
        <v/>
      </c>
      <c r="L46" s="16"/>
      <c r="M46" s="146" t="str">
        <f t="shared" si="17"/>
        <v/>
      </c>
      <c r="N46" s="16"/>
      <c r="O46" s="146" t="str">
        <f t="shared" si="18"/>
        <v/>
      </c>
      <c r="P46" s="16"/>
      <c r="Q46" s="146" t="str">
        <f t="shared" si="19"/>
        <v/>
      </c>
      <c r="R46" s="16"/>
      <c r="S46" s="146" t="str">
        <f t="shared" si="20"/>
        <v/>
      </c>
      <c r="T46" s="16"/>
      <c r="U46" s="146" t="str">
        <f t="shared" si="21"/>
        <v/>
      </c>
      <c r="V46" s="16"/>
      <c r="W46" s="146" t="str">
        <f t="shared" si="22"/>
        <v/>
      </c>
      <c r="X46" s="16"/>
      <c r="Y46" s="146" t="str">
        <f t="shared" si="23"/>
        <v/>
      </c>
      <c r="Z46" s="16"/>
      <c r="AA46" s="146" t="str">
        <f t="shared" si="24"/>
        <v/>
      </c>
      <c r="AB46" s="16"/>
      <c r="AC46" s="146" t="str">
        <f t="shared" si="25"/>
        <v/>
      </c>
    </row>
    <row r="47" spans="1:29" ht="15.95" customHeight="1" x14ac:dyDescent="0.15">
      <c r="A47" s="225">
        <v>44</v>
      </c>
      <c r="B47" s="262" t="s">
        <v>67</v>
      </c>
      <c r="C47" s="17">
        <v>3</v>
      </c>
      <c r="D47" s="15" t="s">
        <v>68</v>
      </c>
      <c r="E47" s="256">
        <f t="shared" si="13"/>
        <v>1.75</v>
      </c>
      <c r="F47" s="98">
        <f t="shared" si="14"/>
        <v>43</v>
      </c>
      <c r="G47" s="257">
        <v>1.75</v>
      </c>
      <c r="H47" s="16"/>
      <c r="I47" s="146" t="str">
        <f t="shared" si="15"/>
        <v/>
      </c>
      <c r="J47" s="16"/>
      <c r="K47" s="146" t="str">
        <f t="shared" si="16"/>
        <v/>
      </c>
      <c r="L47" s="16"/>
      <c r="M47" s="146" t="str">
        <f t="shared" si="17"/>
        <v/>
      </c>
      <c r="N47" s="16"/>
      <c r="O47" s="146" t="str">
        <f t="shared" si="18"/>
        <v/>
      </c>
      <c r="P47" s="16"/>
      <c r="Q47" s="146" t="str">
        <f t="shared" si="19"/>
        <v/>
      </c>
      <c r="R47" s="16"/>
      <c r="S47" s="146" t="str">
        <f t="shared" si="20"/>
        <v/>
      </c>
      <c r="T47" s="16"/>
      <c r="U47" s="146" t="str">
        <f t="shared" si="21"/>
        <v/>
      </c>
      <c r="V47" s="16"/>
      <c r="W47" s="146" t="str">
        <f t="shared" si="22"/>
        <v/>
      </c>
      <c r="X47" s="16"/>
      <c r="Y47" s="146" t="str">
        <f t="shared" si="23"/>
        <v/>
      </c>
      <c r="Z47" s="16"/>
      <c r="AA47" s="146" t="str">
        <f t="shared" si="24"/>
        <v/>
      </c>
      <c r="AB47" s="16"/>
      <c r="AC47" s="146" t="str">
        <f t="shared" si="25"/>
        <v/>
      </c>
    </row>
    <row r="48" spans="1:29" ht="15.95" customHeight="1" x14ac:dyDescent="0.15">
      <c r="A48" s="225">
        <v>45</v>
      </c>
      <c r="B48" s="258" t="s">
        <v>69</v>
      </c>
      <c r="C48" s="17">
        <v>3</v>
      </c>
      <c r="D48" s="15" t="s">
        <v>22</v>
      </c>
      <c r="E48" s="256">
        <f t="shared" si="13"/>
        <v>1.75</v>
      </c>
      <c r="F48" s="98">
        <f t="shared" si="14"/>
        <v>43</v>
      </c>
      <c r="G48" s="257">
        <v>1.75</v>
      </c>
      <c r="H48" s="16"/>
      <c r="I48" s="146" t="str">
        <f t="shared" si="15"/>
        <v/>
      </c>
      <c r="J48" s="16"/>
      <c r="K48" s="146" t="str">
        <f t="shared" si="16"/>
        <v/>
      </c>
      <c r="L48" s="16"/>
      <c r="M48" s="146" t="str">
        <f t="shared" si="17"/>
        <v/>
      </c>
      <c r="N48" s="16"/>
      <c r="O48" s="146" t="str">
        <f t="shared" si="18"/>
        <v/>
      </c>
      <c r="P48" s="16"/>
      <c r="Q48" s="146" t="str">
        <f t="shared" si="19"/>
        <v/>
      </c>
      <c r="R48" s="16"/>
      <c r="S48" s="146" t="str">
        <f t="shared" si="20"/>
        <v/>
      </c>
      <c r="T48" s="16"/>
      <c r="U48" s="146" t="str">
        <f t="shared" si="21"/>
        <v/>
      </c>
      <c r="V48" s="16"/>
      <c r="W48" s="146" t="str">
        <f t="shared" si="22"/>
        <v/>
      </c>
      <c r="X48" s="16"/>
      <c r="Y48" s="146" t="str">
        <f t="shared" si="23"/>
        <v/>
      </c>
      <c r="Z48" s="16"/>
      <c r="AA48" s="146" t="str">
        <f t="shared" si="24"/>
        <v/>
      </c>
      <c r="AB48" s="16"/>
      <c r="AC48" s="146" t="str">
        <f t="shared" si="25"/>
        <v/>
      </c>
    </row>
    <row r="49" spans="1:29" ht="15.95" customHeight="1" x14ac:dyDescent="0.15">
      <c r="A49" s="225">
        <v>46</v>
      </c>
      <c r="B49" s="258" t="s">
        <v>70</v>
      </c>
      <c r="C49" s="17">
        <v>3</v>
      </c>
      <c r="D49" s="15" t="s">
        <v>32</v>
      </c>
      <c r="E49" s="256">
        <f t="shared" si="13"/>
        <v>1.5</v>
      </c>
      <c r="F49" s="98">
        <f t="shared" si="14"/>
        <v>46</v>
      </c>
      <c r="G49" s="257">
        <v>1.5</v>
      </c>
      <c r="H49" s="16"/>
      <c r="I49" s="146" t="str">
        <f t="shared" si="15"/>
        <v/>
      </c>
      <c r="J49" s="16"/>
      <c r="K49" s="146" t="str">
        <f t="shared" si="16"/>
        <v/>
      </c>
      <c r="L49" s="16"/>
      <c r="M49" s="146" t="str">
        <f t="shared" si="17"/>
        <v/>
      </c>
      <c r="N49" s="16"/>
      <c r="O49" s="146" t="str">
        <f t="shared" si="18"/>
        <v/>
      </c>
      <c r="P49" s="16"/>
      <c r="Q49" s="146" t="str">
        <f t="shared" si="19"/>
        <v/>
      </c>
      <c r="R49" s="16"/>
      <c r="S49" s="146" t="str">
        <f t="shared" si="20"/>
        <v/>
      </c>
      <c r="T49" s="16"/>
      <c r="U49" s="146" t="str">
        <f t="shared" si="21"/>
        <v/>
      </c>
      <c r="V49" s="16"/>
      <c r="W49" s="146" t="str">
        <f t="shared" si="22"/>
        <v/>
      </c>
      <c r="X49" s="16"/>
      <c r="Y49" s="146" t="str">
        <f t="shared" si="23"/>
        <v/>
      </c>
      <c r="Z49" s="16"/>
      <c r="AA49" s="146" t="str">
        <f t="shared" si="24"/>
        <v/>
      </c>
      <c r="AB49" s="16"/>
      <c r="AC49" s="146" t="str">
        <f t="shared" si="25"/>
        <v/>
      </c>
    </row>
    <row r="50" spans="1:29" ht="15.95" customHeight="1" x14ac:dyDescent="0.15">
      <c r="A50" s="225">
        <v>47</v>
      </c>
      <c r="B50" s="258" t="s">
        <v>71</v>
      </c>
      <c r="C50" s="17">
        <v>2</v>
      </c>
      <c r="D50" s="15" t="s">
        <v>72</v>
      </c>
      <c r="E50" s="256">
        <f t="shared" si="13"/>
        <v>1.5</v>
      </c>
      <c r="F50" s="98">
        <f t="shared" si="14"/>
        <v>46</v>
      </c>
      <c r="G50" s="257">
        <v>1.5</v>
      </c>
      <c r="H50" s="16"/>
      <c r="I50" s="146" t="str">
        <f t="shared" si="15"/>
        <v/>
      </c>
      <c r="J50" s="16"/>
      <c r="K50" s="146" t="str">
        <f t="shared" si="16"/>
        <v/>
      </c>
      <c r="L50" s="16"/>
      <c r="M50" s="146" t="str">
        <f t="shared" si="17"/>
        <v/>
      </c>
      <c r="N50" s="16"/>
      <c r="O50" s="146" t="str">
        <f t="shared" si="18"/>
        <v/>
      </c>
      <c r="P50" s="16"/>
      <c r="Q50" s="146" t="str">
        <f t="shared" si="19"/>
        <v/>
      </c>
      <c r="R50" s="16"/>
      <c r="S50" s="146" t="str">
        <f t="shared" si="20"/>
        <v/>
      </c>
      <c r="T50" s="16"/>
      <c r="U50" s="146" t="str">
        <f t="shared" si="21"/>
        <v/>
      </c>
      <c r="V50" s="16"/>
      <c r="W50" s="146" t="str">
        <f t="shared" si="22"/>
        <v/>
      </c>
      <c r="X50" s="16"/>
      <c r="Y50" s="146" t="str">
        <f t="shared" si="23"/>
        <v/>
      </c>
      <c r="Z50" s="16"/>
      <c r="AA50" s="146" t="str">
        <f t="shared" si="24"/>
        <v/>
      </c>
      <c r="AB50" s="16"/>
      <c r="AC50" s="146" t="str">
        <f t="shared" si="25"/>
        <v/>
      </c>
    </row>
    <row r="51" spans="1:29" ht="15.95" customHeight="1" x14ac:dyDescent="0.15">
      <c r="A51" s="225">
        <v>48</v>
      </c>
      <c r="B51" s="258" t="s">
        <v>73</v>
      </c>
      <c r="C51" s="17">
        <v>3</v>
      </c>
      <c r="D51" s="15" t="s">
        <v>74</v>
      </c>
      <c r="E51" s="256">
        <f t="shared" si="13"/>
        <v>1.25</v>
      </c>
      <c r="F51" s="98">
        <f t="shared" si="14"/>
        <v>48</v>
      </c>
      <c r="G51" s="257">
        <v>1.25</v>
      </c>
      <c r="H51" s="16"/>
      <c r="I51" s="146" t="str">
        <f t="shared" si="15"/>
        <v/>
      </c>
      <c r="J51" s="16"/>
      <c r="K51" s="146" t="str">
        <f t="shared" si="16"/>
        <v/>
      </c>
      <c r="L51" s="16"/>
      <c r="M51" s="146" t="str">
        <f t="shared" si="17"/>
        <v/>
      </c>
      <c r="N51" s="16"/>
      <c r="O51" s="146" t="str">
        <f t="shared" si="18"/>
        <v/>
      </c>
      <c r="P51" s="16"/>
      <c r="Q51" s="146" t="str">
        <f t="shared" si="19"/>
        <v/>
      </c>
      <c r="R51" s="16"/>
      <c r="S51" s="146" t="str">
        <f t="shared" si="20"/>
        <v/>
      </c>
      <c r="T51" s="16"/>
      <c r="U51" s="146" t="str">
        <f t="shared" si="21"/>
        <v/>
      </c>
      <c r="V51" s="16"/>
      <c r="W51" s="146" t="str">
        <f t="shared" si="22"/>
        <v/>
      </c>
      <c r="X51" s="16"/>
      <c r="Y51" s="146" t="str">
        <f t="shared" si="23"/>
        <v/>
      </c>
      <c r="Z51" s="16"/>
      <c r="AA51" s="146" t="str">
        <f t="shared" si="24"/>
        <v/>
      </c>
      <c r="AB51" s="16"/>
      <c r="AC51" s="146" t="str">
        <f t="shared" si="25"/>
        <v/>
      </c>
    </row>
    <row r="52" spans="1:29" ht="15.95" customHeight="1" x14ac:dyDescent="0.15">
      <c r="A52" s="225">
        <v>49</v>
      </c>
      <c r="B52" s="258" t="s">
        <v>342</v>
      </c>
      <c r="C52" s="17" t="s">
        <v>343</v>
      </c>
      <c r="D52" s="15" t="s">
        <v>344</v>
      </c>
      <c r="E52" s="256">
        <f t="shared" si="13"/>
        <v>1</v>
      </c>
      <c r="F52" s="98">
        <f t="shared" si="14"/>
        <v>49</v>
      </c>
      <c r="G52" s="257">
        <v>0</v>
      </c>
      <c r="H52" s="16"/>
      <c r="I52" s="146" t="str">
        <f t="shared" si="15"/>
        <v/>
      </c>
      <c r="J52" s="16"/>
      <c r="K52" s="146" t="str">
        <f t="shared" si="16"/>
        <v/>
      </c>
      <c r="L52" s="16"/>
      <c r="M52" s="146" t="str">
        <f t="shared" si="17"/>
        <v/>
      </c>
      <c r="N52" s="16"/>
      <c r="O52" s="146" t="str">
        <f t="shared" si="18"/>
        <v/>
      </c>
      <c r="P52" s="16"/>
      <c r="Q52" s="146" t="str">
        <f t="shared" si="19"/>
        <v/>
      </c>
      <c r="R52" s="16"/>
      <c r="S52" s="146" t="str">
        <f t="shared" si="20"/>
        <v/>
      </c>
      <c r="T52" s="16">
        <v>6</v>
      </c>
      <c r="U52" s="146">
        <f t="shared" si="21"/>
        <v>1</v>
      </c>
      <c r="V52" s="16"/>
      <c r="W52" s="146" t="str">
        <f t="shared" si="22"/>
        <v/>
      </c>
      <c r="X52" s="16"/>
      <c r="Y52" s="146" t="str">
        <f t="shared" si="23"/>
        <v/>
      </c>
      <c r="Z52" s="16"/>
      <c r="AA52" s="146" t="str">
        <f t="shared" si="24"/>
        <v/>
      </c>
      <c r="AB52" s="16"/>
      <c r="AC52" s="146" t="str">
        <f t="shared" si="25"/>
        <v/>
      </c>
    </row>
    <row r="53" spans="1:29" ht="15.95" customHeight="1" x14ac:dyDescent="0.15">
      <c r="A53" s="225">
        <v>50</v>
      </c>
      <c r="B53" s="258" t="s">
        <v>345</v>
      </c>
      <c r="C53" s="17" t="s">
        <v>343</v>
      </c>
      <c r="D53" s="15" t="s">
        <v>346</v>
      </c>
      <c r="E53" s="256">
        <f t="shared" si="13"/>
        <v>1</v>
      </c>
      <c r="F53" s="98">
        <f t="shared" si="14"/>
        <v>49</v>
      </c>
      <c r="G53" s="257">
        <v>0</v>
      </c>
      <c r="H53" s="16"/>
      <c r="I53" s="146" t="str">
        <f t="shared" si="15"/>
        <v/>
      </c>
      <c r="J53" s="16"/>
      <c r="K53" s="146" t="str">
        <f t="shared" si="16"/>
        <v/>
      </c>
      <c r="L53" s="16"/>
      <c r="M53" s="146" t="str">
        <f t="shared" si="17"/>
        <v/>
      </c>
      <c r="N53" s="16"/>
      <c r="O53" s="146" t="str">
        <f t="shared" si="18"/>
        <v/>
      </c>
      <c r="P53" s="16"/>
      <c r="Q53" s="146" t="str">
        <f t="shared" si="19"/>
        <v/>
      </c>
      <c r="R53" s="16"/>
      <c r="S53" s="146" t="str">
        <f t="shared" si="20"/>
        <v/>
      </c>
      <c r="T53" s="16">
        <v>7</v>
      </c>
      <c r="U53" s="146">
        <f t="shared" si="21"/>
        <v>1</v>
      </c>
      <c r="V53" s="16"/>
      <c r="W53" s="146" t="str">
        <f t="shared" si="22"/>
        <v/>
      </c>
      <c r="X53" s="16"/>
      <c r="Y53" s="146" t="str">
        <f t="shared" si="23"/>
        <v/>
      </c>
      <c r="Z53" s="16"/>
      <c r="AA53" s="146" t="str">
        <f t="shared" si="24"/>
        <v/>
      </c>
      <c r="AB53" s="16"/>
      <c r="AC53" s="146" t="str">
        <f t="shared" si="25"/>
        <v/>
      </c>
    </row>
    <row r="54" spans="1:29" ht="15.95" customHeight="1" x14ac:dyDescent="0.15">
      <c r="A54" s="225">
        <v>51</v>
      </c>
      <c r="B54" s="258" t="s">
        <v>347</v>
      </c>
      <c r="C54" s="17" t="s">
        <v>348</v>
      </c>
      <c r="D54" s="15" t="s">
        <v>349</v>
      </c>
      <c r="E54" s="256">
        <f t="shared" si="13"/>
        <v>1</v>
      </c>
      <c r="F54" s="98">
        <f t="shared" si="14"/>
        <v>49</v>
      </c>
      <c r="G54" s="257">
        <v>0</v>
      </c>
      <c r="H54" s="16"/>
      <c r="I54" s="146" t="str">
        <f t="shared" si="15"/>
        <v/>
      </c>
      <c r="J54" s="16"/>
      <c r="K54" s="146" t="str">
        <f t="shared" si="16"/>
        <v/>
      </c>
      <c r="L54" s="16"/>
      <c r="M54" s="146" t="str">
        <f t="shared" si="17"/>
        <v/>
      </c>
      <c r="N54" s="16"/>
      <c r="O54" s="146" t="str">
        <f t="shared" si="18"/>
        <v/>
      </c>
      <c r="P54" s="16"/>
      <c r="Q54" s="146" t="str">
        <f t="shared" si="19"/>
        <v/>
      </c>
      <c r="R54" s="16"/>
      <c r="S54" s="146" t="str">
        <f t="shared" si="20"/>
        <v/>
      </c>
      <c r="T54" s="16">
        <v>8</v>
      </c>
      <c r="U54" s="146">
        <f t="shared" si="21"/>
        <v>1</v>
      </c>
      <c r="V54" s="16"/>
      <c r="W54" s="146" t="str">
        <f t="shared" si="22"/>
        <v/>
      </c>
      <c r="X54" s="16"/>
      <c r="Y54" s="146" t="str">
        <f t="shared" si="23"/>
        <v/>
      </c>
      <c r="Z54" s="16"/>
      <c r="AA54" s="146" t="str">
        <f t="shared" si="24"/>
        <v/>
      </c>
      <c r="AB54" s="16"/>
      <c r="AC54" s="146" t="str">
        <f t="shared" si="25"/>
        <v/>
      </c>
    </row>
    <row r="55" spans="1:29" ht="15.95" customHeight="1" x14ac:dyDescent="0.15">
      <c r="A55" s="225">
        <v>52</v>
      </c>
      <c r="B55" s="258" t="s">
        <v>113</v>
      </c>
      <c r="C55" s="17" t="s">
        <v>102</v>
      </c>
      <c r="D55" s="15" t="s">
        <v>114</v>
      </c>
      <c r="E55" s="256">
        <f t="shared" si="13"/>
        <v>1</v>
      </c>
      <c r="F55" s="98">
        <f t="shared" si="14"/>
        <v>49</v>
      </c>
      <c r="G55" s="257">
        <v>0</v>
      </c>
      <c r="H55" s="16"/>
      <c r="I55" s="146" t="str">
        <f t="shared" si="15"/>
        <v/>
      </c>
      <c r="J55" s="16"/>
      <c r="K55" s="146" t="str">
        <f t="shared" si="16"/>
        <v/>
      </c>
      <c r="L55" s="16"/>
      <c r="M55" s="146" t="str">
        <f t="shared" si="17"/>
        <v/>
      </c>
      <c r="N55" s="16"/>
      <c r="O55" s="146" t="str">
        <f t="shared" si="18"/>
        <v/>
      </c>
      <c r="P55" s="16"/>
      <c r="Q55" s="146" t="str">
        <f t="shared" si="19"/>
        <v/>
      </c>
      <c r="R55" s="16"/>
      <c r="S55" s="146" t="str">
        <f t="shared" si="20"/>
        <v/>
      </c>
      <c r="T55" s="16">
        <v>5</v>
      </c>
      <c r="U55" s="146">
        <f t="shared" si="21"/>
        <v>1</v>
      </c>
      <c r="V55" s="16"/>
      <c r="W55" s="146" t="str">
        <f t="shared" si="22"/>
        <v/>
      </c>
      <c r="X55" s="16"/>
      <c r="Y55" s="146" t="str">
        <f t="shared" si="23"/>
        <v/>
      </c>
      <c r="Z55" s="16"/>
      <c r="AA55" s="146" t="str">
        <f t="shared" si="24"/>
        <v/>
      </c>
      <c r="AB55" s="16"/>
      <c r="AC55" s="146" t="str">
        <f t="shared" si="25"/>
        <v/>
      </c>
    </row>
    <row r="56" spans="1:29" ht="15.95" customHeight="1" x14ac:dyDescent="0.15">
      <c r="A56" s="225">
        <v>53</v>
      </c>
      <c r="B56" s="258" t="s">
        <v>75</v>
      </c>
      <c r="C56" s="17">
        <v>2</v>
      </c>
      <c r="D56" s="15" t="s">
        <v>76</v>
      </c>
      <c r="E56" s="256">
        <f t="shared" si="13"/>
        <v>1</v>
      </c>
      <c r="F56" s="98">
        <f t="shared" si="14"/>
        <v>49</v>
      </c>
      <c r="G56" s="257">
        <v>1</v>
      </c>
      <c r="H56" s="16"/>
      <c r="I56" s="146" t="str">
        <f t="shared" si="15"/>
        <v/>
      </c>
      <c r="J56" s="16"/>
      <c r="K56" s="146" t="str">
        <f t="shared" si="16"/>
        <v/>
      </c>
      <c r="L56" s="16"/>
      <c r="M56" s="146" t="str">
        <f t="shared" si="17"/>
        <v/>
      </c>
      <c r="N56" s="16"/>
      <c r="O56" s="146" t="str">
        <f t="shared" si="18"/>
        <v/>
      </c>
      <c r="P56" s="16"/>
      <c r="Q56" s="146" t="str">
        <f t="shared" si="19"/>
        <v/>
      </c>
      <c r="R56" s="16"/>
      <c r="S56" s="146" t="str">
        <f t="shared" si="20"/>
        <v/>
      </c>
      <c r="T56" s="16"/>
      <c r="U56" s="146" t="str">
        <f t="shared" si="21"/>
        <v/>
      </c>
      <c r="V56" s="16"/>
      <c r="W56" s="146" t="str">
        <f t="shared" si="22"/>
        <v/>
      </c>
      <c r="X56" s="16"/>
      <c r="Y56" s="146" t="str">
        <f t="shared" si="23"/>
        <v/>
      </c>
      <c r="Z56" s="16"/>
      <c r="AA56" s="146" t="str">
        <f t="shared" si="24"/>
        <v/>
      </c>
      <c r="AB56" s="16"/>
      <c r="AC56" s="146" t="str">
        <f t="shared" si="25"/>
        <v/>
      </c>
    </row>
    <row r="57" spans="1:29" ht="15.95" customHeight="1" x14ac:dyDescent="0.15">
      <c r="A57" s="225">
        <v>54</v>
      </c>
      <c r="B57" s="258" t="s">
        <v>77</v>
      </c>
      <c r="C57" s="17">
        <v>2</v>
      </c>
      <c r="D57" s="15" t="s">
        <v>30</v>
      </c>
      <c r="E57" s="256">
        <f t="shared" si="13"/>
        <v>1</v>
      </c>
      <c r="F57" s="98">
        <f t="shared" si="14"/>
        <v>49</v>
      </c>
      <c r="G57" s="257">
        <v>1</v>
      </c>
      <c r="H57" s="16"/>
      <c r="I57" s="146" t="str">
        <f t="shared" si="15"/>
        <v/>
      </c>
      <c r="J57" s="16"/>
      <c r="K57" s="146" t="str">
        <f t="shared" si="16"/>
        <v/>
      </c>
      <c r="L57" s="16"/>
      <c r="M57" s="146" t="str">
        <f t="shared" si="17"/>
        <v/>
      </c>
      <c r="N57" s="16"/>
      <c r="O57" s="146" t="str">
        <f t="shared" si="18"/>
        <v/>
      </c>
      <c r="P57" s="16"/>
      <c r="Q57" s="146" t="str">
        <f t="shared" si="19"/>
        <v/>
      </c>
      <c r="R57" s="16"/>
      <c r="S57" s="146" t="str">
        <f t="shared" si="20"/>
        <v/>
      </c>
      <c r="T57" s="16"/>
      <c r="U57" s="146" t="str">
        <f t="shared" si="21"/>
        <v/>
      </c>
      <c r="V57" s="16"/>
      <c r="W57" s="146" t="str">
        <f t="shared" si="22"/>
        <v/>
      </c>
      <c r="X57" s="16"/>
      <c r="Y57" s="146" t="str">
        <f t="shared" si="23"/>
        <v/>
      </c>
      <c r="Z57" s="16"/>
      <c r="AA57" s="146" t="str">
        <f t="shared" si="24"/>
        <v/>
      </c>
      <c r="AB57" s="16"/>
      <c r="AC57" s="146" t="str">
        <f t="shared" si="25"/>
        <v/>
      </c>
    </row>
    <row r="58" spans="1:29" ht="15.95" customHeight="1" x14ac:dyDescent="0.15">
      <c r="A58" s="225">
        <v>55</v>
      </c>
      <c r="B58" s="258" t="s">
        <v>78</v>
      </c>
      <c r="C58" s="17">
        <v>1</v>
      </c>
      <c r="D58" s="15" t="s">
        <v>377</v>
      </c>
      <c r="E58" s="256">
        <f t="shared" si="13"/>
        <v>1</v>
      </c>
      <c r="F58" s="98">
        <f t="shared" si="14"/>
        <v>49</v>
      </c>
      <c r="G58" s="257">
        <v>1</v>
      </c>
      <c r="H58" s="16"/>
      <c r="I58" s="146" t="str">
        <f t="shared" si="15"/>
        <v/>
      </c>
      <c r="J58" s="16"/>
      <c r="K58" s="146" t="str">
        <f t="shared" si="16"/>
        <v/>
      </c>
      <c r="L58" s="16"/>
      <c r="M58" s="146" t="str">
        <f t="shared" si="17"/>
        <v/>
      </c>
      <c r="N58" s="16"/>
      <c r="O58" s="146" t="str">
        <f t="shared" si="18"/>
        <v/>
      </c>
      <c r="P58" s="16"/>
      <c r="Q58" s="146" t="str">
        <f t="shared" si="19"/>
        <v/>
      </c>
      <c r="R58" s="16"/>
      <c r="S58" s="146" t="str">
        <f t="shared" si="20"/>
        <v/>
      </c>
      <c r="T58" s="16"/>
      <c r="U58" s="146" t="str">
        <f t="shared" si="21"/>
        <v/>
      </c>
      <c r="V58" s="16"/>
      <c r="W58" s="146" t="str">
        <f t="shared" si="22"/>
        <v/>
      </c>
      <c r="X58" s="16"/>
      <c r="Y58" s="146" t="str">
        <f t="shared" si="23"/>
        <v/>
      </c>
      <c r="Z58" s="16"/>
      <c r="AA58" s="146" t="str">
        <f t="shared" si="24"/>
        <v/>
      </c>
      <c r="AB58" s="16"/>
      <c r="AC58" s="146" t="str">
        <f t="shared" si="25"/>
        <v/>
      </c>
    </row>
    <row r="59" spans="1:29" ht="15.95" customHeight="1" x14ac:dyDescent="0.15">
      <c r="A59" s="225">
        <v>56</v>
      </c>
      <c r="B59" s="258" t="s">
        <v>79</v>
      </c>
      <c r="C59" s="17">
        <v>3</v>
      </c>
      <c r="D59" s="15" t="s">
        <v>59</v>
      </c>
      <c r="E59" s="256">
        <f t="shared" si="13"/>
        <v>0.75</v>
      </c>
      <c r="F59" s="98">
        <f t="shared" si="14"/>
        <v>56</v>
      </c>
      <c r="G59" s="257">
        <v>0.75</v>
      </c>
      <c r="H59" s="16"/>
      <c r="I59" s="146" t="str">
        <f t="shared" si="15"/>
        <v/>
      </c>
      <c r="J59" s="16"/>
      <c r="K59" s="146" t="str">
        <f t="shared" si="16"/>
        <v/>
      </c>
      <c r="L59" s="16"/>
      <c r="M59" s="146" t="str">
        <f t="shared" si="17"/>
        <v/>
      </c>
      <c r="N59" s="16"/>
      <c r="O59" s="146" t="str">
        <f t="shared" si="18"/>
        <v/>
      </c>
      <c r="P59" s="16"/>
      <c r="Q59" s="146" t="str">
        <f t="shared" si="19"/>
        <v/>
      </c>
      <c r="R59" s="16"/>
      <c r="S59" s="146" t="str">
        <f t="shared" si="20"/>
        <v/>
      </c>
      <c r="T59" s="16"/>
      <c r="U59" s="146" t="str">
        <f t="shared" si="21"/>
        <v/>
      </c>
      <c r="V59" s="16"/>
      <c r="W59" s="146" t="str">
        <f t="shared" si="22"/>
        <v/>
      </c>
      <c r="X59" s="16"/>
      <c r="Y59" s="146" t="str">
        <f t="shared" si="23"/>
        <v/>
      </c>
      <c r="Z59" s="16"/>
      <c r="AA59" s="146" t="str">
        <f t="shared" si="24"/>
        <v/>
      </c>
      <c r="AB59" s="16"/>
      <c r="AC59" s="146" t="str">
        <f t="shared" si="25"/>
        <v/>
      </c>
    </row>
    <row r="60" spans="1:29" ht="15.95" customHeight="1" x14ac:dyDescent="0.15">
      <c r="A60" s="225">
        <v>57</v>
      </c>
      <c r="B60" s="258" t="s">
        <v>80</v>
      </c>
      <c r="C60" s="17">
        <v>3</v>
      </c>
      <c r="D60" s="15" t="s">
        <v>81</v>
      </c>
      <c r="E60" s="256">
        <f t="shared" si="13"/>
        <v>0.75</v>
      </c>
      <c r="F60" s="98">
        <f t="shared" si="14"/>
        <v>56</v>
      </c>
      <c r="G60" s="257">
        <v>0.75</v>
      </c>
      <c r="H60" s="16"/>
      <c r="I60" s="146" t="str">
        <f t="shared" si="15"/>
        <v/>
      </c>
      <c r="J60" s="16"/>
      <c r="K60" s="146" t="str">
        <f t="shared" si="16"/>
        <v/>
      </c>
      <c r="L60" s="16"/>
      <c r="M60" s="146" t="str">
        <f t="shared" si="17"/>
        <v/>
      </c>
      <c r="N60" s="16"/>
      <c r="O60" s="146" t="str">
        <f t="shared" si="18"/>
        <v/>
      </c>
      <c r="P60" s="16"/>
      <c r="Q60" s="146" t="str">
        <f t="shared" si="19"/>
        <v/>
      </c>
      <c r="R60" s="16"/>
      <c r="S60" s="146" t="str">
        <f t="shared" si="20"/>
        <v/>
      </c>
      <c r="T60" s="16"/>
      <c r="U60" s="146" t="str">
        <f t="shared" si="21"/>
        <v/>
      </c>
      <c r="V60" s="16"/>
      <c r="W60" s="146" t="str">
        <f t="shared" si="22"/>
        <v/>
      </c>
      <c r="X60" s="16"/>
      <c r="Y60" s="146" t="str">
        <f t="shared" si="23"/>
        <v/>
      </c>
      <c r="Z60" s="16"/>
      <c r="AA60" s="146" t="str">
        <f t="shared" si="24"/>
        <v/>
      </c>
      <c r="AB60" s="16"/>
      <c r="AC60" s="146" t="str">
        <f t="shared" si="25"/>
        <v/>
      </c>
    </row>
    <row r="61" spans="1:29" ht="15.95" customHeight="1" x14ac:dyDescent="0.15">
      <c r="A61" s="225">
        <v>58</v>
      </c>
      <c r="B61" s="258" t="s">
        <v>82</v>
      </c>
      <c r="C61" s="17">
        <v>3</v>
      </c>
      <c r="D61" s="15" t="s">
        <v>32</v>
      </c>
      <c r="E61" s="256">
        <f t="shared" si="13"/>
        <v>0.5</v>
      </c>
      <c r="F61" s="98">
        <f t="shared" si="14"/>
        <v>58</v>
      </c>
      <c r="G61" s="257">
        <v>0.5</v>
      </c>
      <c r="H61" s="16"/>
      <c r="I61" s="146" t="str">
        <f t="shared" si="15"/>
        <v/>
      </c>
      <c r="J61" s="16"/>
      <c r="K61" s="146" t="str">
        <f t="shared" si="16"/>
        <v/>
      </c>
      <c r="L61" s="16"/>
      <c r="M61" s="146" t="str">
        <f t="shared" si="17"/>
        <v/>
      </c>
      <c r="N61" s="16"/>
      <c r="O61" s="146" t="str">
        <f t="shared" si="18"/>
        <v/>
      </c>
      <c r="P61" s="16"/>
      <c r="Q61" s="146" t="str">
        <f t="shared" si="19"/>
        <v/>
      </c>
      <c r="R61" s="16"/>
      <c r="S61" s="146" t="str">
        <f t="shared" si="20"/>
        <v/>
      </c>
      <c r="T61" s="16"/>
      <c r="U61" s="146" t="str">
        <f t="shared" si="21"/>
        <v/>
      </c>
      <c r="V61" s="16"/>
      <c r="W61" s="146" t="str">
        <f t="shared" si="22"/>
        <v/>
      </c>
      <c r="X61" s="16"/>
      <c r="Y61" s="146" t="str">
        <f t="shared" si="23"/>
        <v/>
      </c>
      <c r="Z61" s="16"/>
      <c r="AA61" s="146" t="str">
        <f t="shared" si="24"/>
        <v/>
      </c>
      <c r="AB61" s="16"/>
      <c r="AC61" s="146" t="str">
        <f t="shared" si="25"/>
        <v/>
      </c>
    </row>
    <row r="62" spans="1:29" ht="15.95" customHeight="1" x14ac:dyDescent="0.15">
      <c r="A62" s="225">
        <v>59</v>
      </c>
      <c r="B62" s="258" t="s">
        <v>83</v>
      </c>
      <c r="C62" s="17">
        <v>3</v>
      </c>
      <c r="D62" s="15" t="s">
        <v>55</v>
      </c>
      <c r="E62" s="256">
        <f t="shared" si="13"/>
        <v>0.5</v>
      </c>
      <c r="F62" s="98">
        <f t="shared" si="14"/>
        <v>58</v>
      </c>
      <c r="G62" s="257">
        <v>0.5</v>
      </c>
      <c r="H62" s="16"/>
      <c r="I62" s="146" t="str">
        <f t="shared" si="15"/>
        <v/>
      </c>
      <c r="J62" s="16"/>
      <c r="K62" s="146" t="str">
        <f t="shared" si="16"/>
        <v/>
      </c>
      <c r="L62" s="16"/>
      <c r="M62" s="146" t="str">
        <f t="shared" si="17"/>
        <v/>
      </c>
      <c r="N62" s="16"/>
      <c r="O62" s="146" t="str">
        <f t="shared" si="18"/>
        <v/>
      </c>
      <c r="P62" s="16"/>
      <c r="Q62" s="146" t="str">
        <f t="shared" si="19"/>
        <v/>
      </c>
      <c r="R62" s="16"/>
      <c r="S62" s="146" t="str">
        <f t="shared" si="20"/>
        <v/>
      </c>
      <c r="T62" s="16"/>
      <c r="U62" s="146" t="str">
        <f t="shared" si="21"/>
        <v/>
      </c>
      <c r="V62" s="16"/>
      <c r="W62" s="146" t="str">
        <f t="shared" si="22"/>
        <v/>
      </c>
      <c r="X62" s="16"/>
      <c r="Y62" s="146" t="str">
        <f t="shared" si="23"/>
        <v/>
      </c>
      <c r="Z62" s="16"/>
      <c r="AA62" s="146" t="str">
        <f t="shared" si="24"/>
        <v/>
      </c>
      <c r="AB62" s="16"/>
      <c r="AC62" s="146" t="str">
        <f t="shared" si="25"/>
        <v/>
      </c>
    </row>
    <row r="63" spans="1:29" ht="15.95" customHeight="1" x14ac:dyDescent="0.15">
      <c r="A63" s="225">
        <v>60</v>
      </c>
      <c r="B63" s="258" t="s">
        <v>84</v>
      </c>
      <c r="C63" s="17">
        <v>3</v>
      </c>
      <c r="D63" s="15" t="s">
        <v>55</v>
      </c>
      <c r="E63" s="256">
        <f t="shared" si="13"/>
        <v>0.5</v>
      </c>
      <c r="F63" s="98">
        <f t="shared" si="14"/>
        <v>58</v>
      </c>
      <c r="G63" s="257">
        <v>0.5</v>
      </c>
      <c r="H63" s="16"/>
      <c r="I63" s="146" t="str">
        <f t="shared" si="15"/>
        <v/>
      </c>
      <c r="J63" s="16"/>
      <c r="K63" s="146" t="str">
        <f t="shared" si="16"/>
        <v/>
      </c>
      <c r="L63" s="16"/>
      <c r="M63" s="146" t="str">
        <f t="shared" si="17"/>
        <v/>
      </c>
      <c r="N63" s="16"/>
      <c r="O63" s="146" t="str">
        <f t="shared" si="18"/>
        <v/>
      </c>
      <c r="P63" s="16"/>
      <c r="Q63" s="146" t="str">
        <f t="shared" si="19"/>
        <v/>
      </c>
      <c r="R63" s="16"/>
      <c r="S63" s="146" t="str">
        <f t="shared" si="20"/>
        <v/>
      </c>
      <c r="T63" s="16"/>
      <c r="U63" s="146" t="str">
        <f t="shared" si="21"/>
        <v/>
      </c>
      <c r="V63" s="16"/>
      <c r="W63" s="146" t="str">
        <f t="shared" si="22"/>
        <v/>
      </c>
      <c r="X63" s="16"/>
      <c r="Y63" s="146" t="str">
        <f t="shared" si="23"/>
        <v/>
      </c>
      <c r="Z63" s="16"/>
      <c r="AA63" s="146" t="str">
        <f t="shared" si="24"/>
        <v/>
      </c>
      <c r="AB63" s="16"/>
      <c r="AC63" s="146" t="str">
        <f t="shared" si="25"/>
        <v/>
      </c>
    </row>
    <row r="64" spans="1:29" ht="15.95" customHeight="1" x14ac:dyDescent="0.15">
      <c r="A64" s="225">
        <v>61</v>
      </c>
      <c r="B64" s="262" t="s">
        <v>85</v>
      </c>
      <c r="C64" s="17">
        <v>3</v>
      </c>
      <c r="D64" s="15" t="s">
        <v>86</v>
      </c>
      <c r="E64" s="256">
        <f t="shared" si="13"/>
        <v>0.5</v>
      </c>
      <c r="F64" s="98">
        <f t="shared" si="14"/>
        <v>58</v>
      </c>
      <c r="G64" s="257">
        <v>0.5</v>
      </c>
      <c r="H64" s="16"/>
      <c r="I64" s="146" t="str">
        <f t="shared" si="15"/>
        <v/>
      </c>
      <c r="J64" s="16"/>
      <c r="K64" s="146" t="str">
        <f t="shared" si="16"/>
        <v/>
      </c>
      <c r="L64" s="16"/>
      <c r="M64" s="146" t="str">
        <f t="shared" si="17"/>
        <v/>
      </c>
      <c r="N64" s="16"/>
      <c r="O64" s="146" t="str">
        <f t="shared" si="18"/>
        <v/>
      </c>
      <c r="P64" s="16"/>
      <c r="Q64" s="146" t="str">
        <f t="shared" si="19"/>
        <v/>
      </c>
      <c r="R64" s="16"/>
      <c r="S64" s="146" t="str">
        <f t="shared" si="20"/>
        <v/>
      </c>
      <c r="T64" s="16"/>
      <c r="U64" s="146" t="str">
        <f t="shared" si="21"/>
        <v/>
      </c>
      <c r="V64" s="16"/>
      <c r="W64" s="146" t="str">
        <f t="shared" si="22"/>
        <v/>
      </c>
      <c r="X64" s="16"/>
      <c r="Y64" s="146" t="str">
        <f t="shared" si="23"/>
        <v/>
      </c>
      <c r="Z64" s="16"/>
      <c r="AA64" s="146" t="str">
        <f t="shared" si="24"/>
        <v/>
      </c>
      <c r="AB64" s="16"/>
      <c r="AC64" s="146" t="str">
        <f t="shared" si="25"/>
        <v/>
      </c>
    </row>
    <row r="65" spans="1:29" ht="15.95" customHeight="1" x14ac:dyDescent="0.15">
      <c r="A65" s="225">
        <v>62</v>
      </c>
      <c r="B65" s="258" t="s">
        <v>87</v>
      </c>
      <c r="C65" s="17">
        <v>3</v>
      </c>
      <c r="D65" s="15" t="s">
        <v>88</v>
      </c>
      <c r="E65" s="256">
        <f t="shared" si="13"/>
        <v>0.5</v>
      </c>
      <c r="F65" s="98">
        <f t="shared" si="14"/>
        <v>58</v>
      </c>
      <c r="G65" s="257">
        <v>0.5</v>
      </c>
      <c r="H65" s="16"/>
      <c r="I65" s="146" t="str">
        <f t="shared" si="15"/>
        <v/>
      </c>
      <c r="J65" s="16"/>
      <c r="K65" s="146" t="str">
        <f t="shared" si="16"/>
        <v/>
      </c>
      <c r="L65" s="16"/>
      <c r="M65" s="146" t="str">
        <f t="shared" si="17"/>
        <v/>
      </c>
      <c r="N65" s="16"/>
      <c r="O65" s="146" t="str">
        <f t="shared" si="18"/>
        <v/>
      </c>
      <c r="P65" s="16"/>
      <c r="Q65" s="146" t="str">
        <f t="shared" si="19"/>
        <v/>
      </c>
      <c r="R65" s="16"/>
      <c r="S65" s="146" t="str">
        <f t="shared" si="20"/>
        <v/>
      </c>
      <c r="T65" s="16"/>
      <c r="U65" s="146" t="str">
        <f t="shared" si="21"/>
        <v/>
      </c>
      <c r="V65" s="16"/>
      <c r="W65" s="146" t="str">
        <f t="shared" si="22"/>
        <v/>
      </c>
      <c r="X65" s="16"/>
      <c r="Y65" s="146" t="str">
        <f t="shared" si="23"/>
        <v/>
      </c>
      <c r="Z65" s="16"/>
      <c r="AA65" s="146" t="str">
        <f t="shared" si="24"/>
        <v/>
      </c>
      <c r="AB65" s="16"/>
      <c r="AC65" s="146" t="str">
        <f t="shared" si="25"/>
        <v/>
      </c>
    </row>
    <row r="66" spans="1:29" ht="15.95" customHeight="1" x14ac:dyDescent="0.15">
      <c r="A66" s="225">
        <v>63</v>
      </c>
      <c r="B66" s="258" t="s">
        <v>89</v>
      </c>
      <c r="C66" s="17">
        <v>3</v>
      </c>
      <c r="D66" s="15" t="s">
        <v>90</v>
      </c>
      <c r="E66" s="256">
        <f t="shared" si="13"/>
        <v>0.5</v>
      </c>
      <c r="F66" s="98">
        <f t="shared" si="14"/>
        <v>58</v>
      </c>
      <c r="G66" s="257">
        <v>0.5</v>
      </c>
      <c r="H66" s="16"/>
      <c r="I66" s="146" t="str">
        <f t="shared" si="15"/>
        <v/>
      </c>
      <c r="J66" s="16"/>
      <c r="K66" s="146" t="str">
        <f t="shared" si="16"/>
        <v/>
      </c>
      <c r="L66" s="16"/>
      <c r="M66" s="146" t="str">
        <f t="shared" si="17"/>
        <v/>
      </c>
      <c r="N66" s="16"/>
      <c r="O66" s="146" t="str">
        <f t="shared" si="18"/>
        <v/>
      </c>
      <c r="P66" s="16"/>
      <c r="Q66" s="146" t="str">
        <f t="shared" si="19"/>
        <v/>
      </c>
      <c r="R66" s="16"/>
      <c r="S66" s="146" t="str">
        <f t="shared" si="20"/>
        <v/>
      </c>
      <c r="T66" s="16"/>
      <c r="U66" s="146" t="str">
        <f t="shared" si="21"/>
        <v/>
      </c>
      <c r="V66" s="16"/>
      <c r="W66" s="146" t="str">
        <f t="shared" si="22"/>
        <v/>
      </c>
      <c r="X66" s="16"/>
      <c r="Y66" s="146" t="str">
        <f t="shared" si="23"/>
        <v/>
      </c>
      <c r="Z66" s="16"/>
      <c r="AA66" s="146" t="str">
        <f t="shared" si="24"/>
        <v/>
      </c>
      <c r="AB66" s="16"/>
      <c r="AC66" s="146" t="str">
        <f t="shared" si="25"/>
        <v/>
      </c>
    </row>
    <row r="67" spans="1:29" ht="15.95" customHeight="1" x14ac:dyDescent="0.15">
      <c r="A67" s="225">
        <v>64</v>
      </c>
      <c r="B67" s="258" t="s">
        <v>91</v>
      </c>
      <c r="C67" s="17">
        <v>3</v>
      </c>
      <c r="D67" s="15" t="s">
        <v>92</v>
      </c>
      <c r="E67" s="256">
        <f t="shared" si="13"/>
        <v>0.5</v>
      </c>
      <c r="F67" s="98">
        <f t="shared" si="14"/>
        <v>58</v>
      </c>
      <c r="G67" s="257">
        <v>0.5</v>
      </c>
      <c r="H67" s="16"/>
      <c r="I67" s="146" t="str">
        <f t="shared" si="15"/>
        <v/>
      </c>
      <c r="J67" s="16"/>
      <c r="K67" s="146" t="str">
        <f t="shared" si="16"/>
        <v/>
      </c>
      <c r="L67" s="16"/>
      <c r="M67" s="146" t="str">
        <f t="shared" si="17"/>
        <v/>
      </c>
      <c r="N67" s="16"/>
      <c r="O67" s="146" t="str">
        <f t="shared" si="18"/>
        <v/>
      </c>
      <c r="P67" s="16"/>
      <c r="Q67" s="146" t="str">
        <f t="shared" si="19"/>
        <v/>
      </c>
      <c r="R67" s="16"/>
      <c r="S67" s="146" t="str">
        <f t="shared" si="20"/>
        <v/>
      </c>
      <c r="T67" s="16"/>
      <c r="U67" s="146" t="str">
        <f t="shared" si="21"/>
        <v/>
      </c>
      <c r="V67" s="16"/>
      <c r="W67" s="146" t="str">
        <f t="shared" si="22"/>
        <v/>
      </c>
      <c r="X67" s="16"/>
      <c r="Y67" s="146" t="str">
        <f t="shared" si="23"/>
        <v/>
      </c>
      <c r="Z67" s="16"/>
      <c r="AA67" s="146" t="str">
        <f t="shared" si="24"/>
        <v/>
      </c>
      <c r="AB67" s="16"/>
      <c r="AC67" s="146" t="str">
        <f t="shared" si="25"/>
        <v/>
      </c>
    </row>
    <row r="68" spans="1:29" ht="15.95" customHeight="1" x14ac:dyDescent="0.15">
      <c r="A68" s="225">
        <v>65</v>
      </c>
      <c r="B68" s="258" t="s">
        <v>93</v>
      </c>
      <c r="C68" s="17">
        <v>3</v>
      </c>
      <c r="D68" s="15" t="s">
        <v>30</v>
      </c>
      <c r="E68" s="256">
        <f t="shared" ref="E68:E97" si="26">SUM(G68,I68,K68,M68,O68,Q68,S68,U68,W68,Y68,AA68,AC68)</f>
        <v>0.5</v>
      </c>
      <c r="F68" s="98">
        <f t="shared" ref="F68:F97" si="27">RANK(E68,$E$4:$E$97)</f>
        <v>58</v>
      </c>
      <c r="G68" s="257">
        <v>0.5</v>
      </c>
      <c r="H68" s="16"/>
      <c r="I68" s="146" t="str">
        <f t="shared" ref="I68:I97" si="28">IF(H68="","",VLOOKUP(H68,H$103:I$123,2))</f>
        <v/>
      </c>
      <c r="J68" s="16"/>
      <c r="K68" s="146" t="str">
        <f t="shared" ref="K68:K97" si="29">IF(J68="","",VLOOKUP(J68,J$103:K$123,2))</f>
        <v/>
      </c>
      <c r="L68" s="16"/>
      <c r="M68" s="146" t="str">
        <f t="shared" ref="M68:M97" si="30">IF(L68="","",VLOOKUP(L68,L$103:M$123,2))</f>
        <v/>
      </c>
      <c r="N68" s="16"/>
      <c r="O68" s="146" t="str">
        <f t="shared" ref="O68:O97" si="31">IF(N68="","",VLOOKUP(N68,N$103:O$125,2))</f>
        <v/>
      </c>
      <c r="P68" s="16"/>
      <c r="Q68" s="146" t="str">
        <f t="shared" ref="Q68:Q97" si="32">IF(P68="","",VLOOKUP(P68,P$103:Q$123,2))</f>
        <v/>
      </c>
      <c r="R68" s="16"/>
      <c r="S68" s="146" t="str">
        <f t="shared" ref="S68:S97" si="33">IF(R68="","",VLOOKUP(R68,R$103:S$125,2))</f>
        <v/>
      </c>
      <c r="T68" s="16"/>
      <c r="U68" s="146" t="str">
        <f t="shared" ref="U68:U97" si="34">IF(T68="","",VLOOKUP(T68,T$103:U$123,2))</f>
        <v/>
      </c>
      <c r="V68" s="16"/>
      <c r="W68" s="146" t="str">
        <f t="shared" ref="W68:W97" si="35">IF(V68="","",VLOOKUP(V68,V$103:W$123,2))</f>
        <v/>
      </c>
      <c r="X68" s="16"/>
      <c r="Y68" s="146" t="str">
        <f t="shared" ref="Y68:Y97" si="36">IF(X68="","",VLOOKUP(X68,X$103:Y$125,2))</f>
        <v/>
      </c>
      <c r="Z68" s="16"/>
      <c r="AA68" s="146" t="str">
        <f t="shared" ref="AA68:AA97" si="37">IF(Z68="","",VLOOKUP(Z68,Z$103:AA$123,2))</f>
        <v/>
      </c>
      <c r="AB68" s="16"/>
      <c r="AC68" s="146" t="str">
        <f t="shared" ref="AC68:AC97" si="38">IF(AB68="","",VLOOKUP(AB68,AB$103:AC$123,2))</f>
        <v/>
      </c>
    </row>
    <row r="69" spans="1:29" ht="15.95" customHeight="1" x14ac:dyDescent="0.15">
      <c r="A69" s="225">
        <v>66</v>
      </c>
      <c r="B69" s="258" t="s">
        <v>94</v>
      </c>
      <c r="C69" s="17">
        <v>2</v>
      </c>
      <c r="D69" s="15" t="s">
        <v>55</v>
      </c>
      <c r="E69" s="256">
        <f t="shared" si="26"/>
        <v>0.5</v>
      </c>
      <c r="F69" s="98">
        <f t="shared" si="27"/>
        <v>58</v>
      </c>
      <c r="G69" s="257">
        <v>0.5</v>
      </c>
      <c r="H69" s="16"/>
      <c r="I69" s="146" t="str">
        <f t="shared" si="28"/>
        <v/>
      </c>
      <c r="J69" s="16"/>
      <c r="K69" s="146" t="str">
        <f t="shared" si="29"/>
        <v/>
      </c>
      <c r="L69" s="16"/>
      <c r="M69" s="146" t="str">
        <f t="shared" si="30"/>
        <v/>
      </c>
      <c r="N69" s="16"/>
      <c r="O69" s="146" t="str">
        <f t="shared" si="31"/>
        <v/>
      </c>
      <c r="P69" s="16"/>
      <c r="Q69" s="146" t="str">
        <f t="shared" si="32"/>
        <v/>
      </c>
      <c r="R69" s="16"/>
      <c r="S69" s="146" t="str">
        <f t="shared" si="33"/>
        <v/>
      </c>
      <c r="T69" s="16"/>
      <c r="U69" s="146" t="str">
        <f t="shared" si="34"/>
        <v/>
      </c>
      <c r="V69" s="16"/>
      <c r="W69" s="146" t="str">
        <f t="shared" si="35"/>
        <v/>
      </c>
      <c r="X69" s="16"/>
      <c r="Y69" s="146" t="str">
        <f t="shared" si="36"/>
        <v/>
      </c>
      <c r="Z69" s="16"/>
      <c r="AA69" s="146" t="str">
        <f t="shared" si="37"/>
        <v/>
      </c>
      <c r="AB69" s="16"/>
      <c r="AC69" s="146" t="str">
        <f t="shared" si="38"/>
        <v/>
      </c>
    </row>
    <row r="70" spans="1:29" ht="15.95" customHeight="1" x14ac:dyDescent="0.15">
      <c r="A70" s="225">
        <v>67</v>
      </c>
      <c r="B70" s="258" t="s">
        <v>95</v>
      </c>
      <c r="C70" s="17">
        <v>2</v>
      </c>
      <c r="D70" s="15" t="s">
        <v>86</v>
      </c>
      <c r="E70" s="256">
        <f t="shared" si="26"/>
        <v>0.5</v>
      </c>
      <c r="F70" s="98">
        <f t="shared" si="27"/>
        <v>58</v>
      </c>
      <c r="G70" s="257">
        <v>0.5</v>
      </c>
      <c r="H70" s="16"/>
      <c r="I70" s="146" t="str">
        <f t="shared" si="28"/>
        <v/>
      </c>
      <c r="J70" s="16"/>
      <c r="K70" s="146" t="str">
        <f t="shared" si="29"/>
        <v/>
      </c>
      <c r="L70" s="16"/>
      <c r="M70" s="146" t="str">
        <f t="shared" si="30"/>
        <v/>
      </c>
      <c r="N70" s="16"/>
      <c r="O70" s="146" t="str">
        <f t="shared" si="31"/>
        <v/>
      </c>
      <c r="P70" s="16"/>
      <c r="Q70" s="146" t="str">
        <f t="shared" si="32"/>
        <v/>
      </c>
      <c r="R70" s="16"/>
      <c r="S70" s="146" t="str">
        <f t="shared" si="33"/>
        <v/>
      </c>
      <c r="T70" s="16"/>
      <c r="U70" s="146" t="str">
        <f t="shared" si="34"/>
        <v/>
      </c>
      <c r="V70" s="16"/>
      <c r="W70" s="146" t="str">
        <f t="shared" si="35"/>
        <v/>
      </c>
      <c r="X70" s="16"/>
      <c r="Y70" s="146" t="str">
        <f t="shared" si="36"/>
        <v/>
      </c>
      <c r="Z70" s="16"/>
      <c r="AA70" s="146" t="str">
        <f t="shared" si="37"/>
        <v/>
      </c>
      <c r="AB70" s="16"/>
      <c r="AC70" s="146" t="str">
        <f t="shared" si="38"/>
        <v/>
      </c>
    </row>
    <row r="71" spans="1:29" ht="15.95" customHeight="1" x14ac:dyDescent="0.15">
      <c r="A71" s="225">
        <v>68</v>
      </c>
      <c r="B71" s="258" t="s">
        <v>96</v>
      </c>
      <c r="C71" s="17">
        <v>2</v>
      </c>
      <c r="D71" s="15" t="s">
        <v>76</v>
      </c>
      <c r="E71" s="256">
        <f t="shared" si="26"/>
        <v>0.5</v>
      </c>
      <c r="F71" s="98">
        <f t="shared" si="27"/>
        <v>58</v>
      </c>
      <c r="G71" s="257">
        <v>0.5</v>
      </c>
      <c r="H71" s="16"/>
      <c r="I71" s="146" t="str">
        <f t="shared" si="28"/>
        <v/>
      </c>
      <c r="J71" s="16"/>
      <c r="K71" s="146" t="str">
        <f t="shared" si="29"/>
        <v/>
      </c>
      <c r="L71" s="16"/>
      <c r="M71" s="146" t="str">
        <f t="shared" si="30"/>
        <v/>
      </c>
      <c r="N71" s="16"/>
      <c r="O71" s="146" t="str">
        <f t="shared" si="31"/>
        <v/>
      </c>
      <c r="P71" s="16"/>
      <c r="Q71" s="146" t="str">
        <f t="shared" si="32"/>
        <v/>
      </c>
      <c r="R71" s="16"/>
      <c r="S71" s="146" t="str">
        <f t="shared" si="33"/>
        <v/>
      </c>
      <c r="T71" s="16"/>
      <c r="U71" s="146" t="str">
        <f t="shared" si="34"/>
        <v/>
      </c>
      <c r="V71" s="16"/>
      <c r="W71" s="146" t="str">
        <f t="shared" si="35"/>
        <v/>
      </c>
      <c r="X71" s="16"/>
      <c r="Y71" s="146" t="str">
        <f t="shared" si="36"/>
        <v/>
      </c>
      <c r="Z71" s="16"/>
      <c r="AA71" s="146" t="str">
        <f t="shared" si="37"/>
        <v/>
      </c>
      <c r="AB71" s="16"/>
      <c r="AC71" s="146" t="str">
        <f t="shared" si="38"/>
        <v/>
      </c>
    </row>
    <row r="72" spans="1:29" ht="15.95" customHeight="1" x14ac:dyDescent="0.15">
      <c r="A72" s="225">
        <v>69</v>
      </c>
      <c r="B72" s="258" t="s">
        <v>97</v>
      </c>
      <c r="C72" s="17">
        <v>2</v>
      </c>
      <c r="D72" s="15" t="s">
        <v>98</v>
      </c>
      <c r="E72" s="256">
        <f t="shared" si="26"/>
        <v>0.5</v>
      </c>
      <c r="F72" s="98">
        <f t="shared" si="27"/>
        <v>58</v>
      </c>
      <c r="G72" s="257">
        <v>0.5</v>
      </c>
      <c r="H72" s="16"/>
      <c r="I72" s="146" t="str">
        <f t="shared" si="28"/>
        <v/>
      </c>
      <c r="J72" s="16"/>
      <c r="K72" s="146" t="str">
        <f t="shared" si="29"/>
        <v/>
      </c>
      <c r="L72" s="16"/>
      <c r="M72" s="146" t="str">
        <f t="shared" si="30"/>
        <v/>
      </c>
      <c r="N72" s="16"/>
      <c r="O72" s="146" t="str">
        <f t="shared" si="31"/>
        <v/>
      </c>
      <c r="P72" s="16"/>
      <c r="Q72" s="146" t="str">
        <f t="shared" si="32"/>
        <v/>
      </c>
      <c r="R72" s="16"/>
      <c r="S72" s="146" t="str">
        <f t="shared" si="33"/>
        <v/>
      </c>
      <c r="T72" s="16"/>
      <c r="U72" s="146" t="str">
        <f t="shared" si="34"/>
        <v/>
      </c>
      <c r="V72" s="16"/>
      <c r="W72" s="146" t="str">
        <f t="shared" si="35"/>
        <v/>
      </c>
      <c r="X72" s="16"/>
      <c r="Y72" s="146" t="str">
        <f t="shared" si="36"/>
        <v/>
      </c>
      <c r="Z72" s="16"/>
      <c r="AA72" s="146" t="str">
        <f t="shared" si="37"/>
        <v/>
      </c>
      <c r="AB72" s="16"/>
      <c r="AC72" s="146" t="str">
        <f t="shared" si="38"/>
        <v/>
      </c>
    </row>
    <row r="73" spans="1:29" ht="15.95" customHeight="1" x14ac:dyDescent="0.15">
      <c r="A73" s="225">
        <v>70</v>
      </c>
      <c r="B73" s="258" t="s">
        <v>99</v>
      </c>
      <c r="C73" s="17">
        <v>2</v>
      </c>
      <c r="D73" s="15" t="s">
        <v>68</v>
      </c>
      <c r="E73" s="256">
        <f t="shared" si="26"/>
        <v>0.5</v>
      </c>
      <c r="F73" s="98">
        <f t="shared" si="27"/>
        <v>58</v>
      </c>
      <c r="G73" s="257">
        <v>0.5</v>
      </c>
      <c r="H73" s="16"/>
      <c r="I73" s="146" t="str">
        <f t="shared" si="28"/>
        <v/>
      </c>
      <c r="J73" s="16"/>
      <c r="K73" s="146" t="str">
        <f t="shared" si="29"/>
        <v/>
      </c>
      <c r="L73" s="16"/>
      <c r="M73" s="146" t="str">
        <f t="shared" si="30"/>
        <v/>
      </c>
      <c r="N73" s="16"/>
      <c r="O73" s="146" t="str">
        <f t="shared" si="31"/>
        <v/>
      </c>
      <c r="P73" s="16"/>
      <c r="Q73" s="146" t="str">
        <f t="shared" si="32"/>
        <v/>
      </c>
      <c r="R73" s="16"/>
      <c r="S73" s="146" t="str">
        <f t="shared" si="33"/>
        <v/>
      </c>
      <c r="T73" s="16"/>
      <c r="U73" s="146" t="str">
        <f t="shared" si="34"/>
        <v/>
      </c>
      <c r="V73" s="16"/>
      <c r="W73" s="146" t="str">
        <f t="shared" si="35"/>
        <v/>
      </c>
      <c r="X73" s="16"/>
      <c r="Y73" s="146" t="str">
        <f t="shared" si="36"/>
        <v/>
      </c>
      <c r="Z73" s="16"/>
      <c r="AA73" s="146" t="str">
        <f t="shared" si="37"/>
        <v/>
      </c>
      <c r="AB73" s="16"/>
      <c r="AC73" s="146" t="str">
        <f t="shared" si="38"/>
        <v/>
      </c>
    </row>
    <row r="74" spans="1:29" ht="15.95" customHeight="1" x14ac:dyDescent="0.15">
      <c r="A74" s="225">
        <v>71</v>
      </c>
      <c r="B74" s="258" t="s">
        <v>100</v>
      </c>
      <c r="C74" s="17">
        <v>2</v>
      </c>
      <c r="D74" s="15" t="s">
        <v>59</v>
      </c>
      <c r="E74" s="256">
        <f t="shared" si="26"/>
        <v>0.5</v>
      </c>
      <c r="F74" s="98">
        <f t="shared" si="27"/>
        <v>58</v>
      </c>
      <c r="G74" s="257">
        <v>0.5</v>
      </c>
      <c r="H74" s="16"/>
      <c r="I74" s="146" t="str">
        <f t="shared" si="28"/>
        <v/>
      </c>
      <c r="J74" s="16"/>
      <c r="K74" s="146" t="str">
        <f t="shared" si="29"/>
        <v/>
      </c>
      <c r="L74" s="16"/>
      <c r="M74" s="146" t="str">
        <f t="shared" si="30"/>
        <v/>
      </c>
      <c r="N74" s="16"/>
      <c r="O74" s="146" t="str">
        <f t="shared" si="31"/>
        <v/>
      </c>
      <c r="P74" s="16"/>
      <c r="Q74" s="146" t="str">
        <f t="shared" si="32"/>
        <v/>
      </c>
      <c r="R74" s="16"/>
      <c r="S74" s="146" t="str">
        <f t="shared" si="33"/>
        <v/>
      </c>
      <c r="T74" s="16"/>
      <c r="U74" s="146" t="str">
        <f t="shared" si="34"/>
        <v/>
      </c>
      <c r="V74" s="16"/>
      <c r="W74" s="146" t="str">
        <f t="shared" si="35"/>
        <v/>
      </c>
      <c r="X74" s="16"/>
      <c r="Y74" s="146" t="str">
        <f t="shared" si="36"/>
        <v/>
      </c>
      <c r="Z74" s="16"/>
      <c r="AA74" s="146" t="str">
        <f t="shared" si="37"/>
        <v/>
      </c>
      <c r="AB74" s="16"/>
      <c r="AC74" s="146" t="str">
        <f t="shared" si="38"/>
        <v/>
      </c>
    </row>
    <row r="75" spans="1:29" ht="15.95" customHeight="1" x14ac:dyDescent="0.15">
      <c r="A75" s="225">
        <v>72</v>
      </c>
      <c r="B75" s="258" t="s">
        <v>105</v>
      </c>
      <c r="C75" s="17" t="s">
        <v>102</v>
      </c>
      <c r="D75" s="15" t="s">
        <v>106</v>
      </c>
      <c r="E75" s="256">
        <f t="shared" si="26"/>
        <v>0</v>
      </c>
      <c r="F75" s="98">
        <f t="shared" si="27"/>
        <v>72</v>
      </c>
      <c r="G75" s="257">
        <v>0</v>
      </c>
      <c r="H75" s="16"/>
      <c r="I75" s="146" t="str">
        <f t="shared" si="28"/>
        <v/>
      </c>
      <c r="J75" s="16"/>
      <c r="K75" s="146" t="str">
        <f t="shared" si="29"/>
        <v/>
      </c>
      <c r="L75" s="16"/>
      <c r="M75" s="146" t="str">
        <f t="shared" si="30"/>
        <v/>
      </c>
      <c r="N75" s="16"/>
      <c r="O75" s="146" t="str">
        <f t="shared" si="31"/>
        <v/>
      </c>
      <c r="P75" s="16"/>
      <c r="Q75" s="146" t="str">
        <f t="shared" si="32"/>
        <v/>
      </c>
      <c r="R75" s="16"/>
      <c r="S75" s="146" t="str">
        <f t="shared" si="33"/>
        <v/>
      </c>
      <c r="T75" s="16"/>
      <c r="U75" s="146" t="str">
        <f t="shared" si="34"/>
        <v/>
      </c>
      <c r="V75" s="16"/>
      <c r="W75" s="146" t="str">
        <f t="shared" si="35"/>
        <v/>
      </c>
      <c r="X75" s="16"/>
      <c r="Y75" s="146" t="str">
        <f t="shared" si="36"/>
        <v/>
      </c>
      <c r="Z75" s="16"/>
      <c r="AA75" s="146" t="str">
        <f t="shared" si="37"/>
        <v/>
      </c>
      <c r="AB75" s="16"/>
      <c r="AC75" s="146" t="str">
        <f t="shared" si="38"/>
        <v/>
      </c>
    </row>
    <row r="76" spans="1:29" ht="15.95" customHeight="1" x14ac:dyDescent="0.15">
      <c r="A76" s="225">
        <v>73</v>
      </c>
      <c r="B76" s="258" t="s">
        <v>107</v>
      </c>
      <c r="C76" s="17" t="s">
        <v>102</v>
      </c>
      <c r="D76" s="15" t="s">
        <v>108</v>
      </c>
      <c r="E76" s="256">
        <f t="shared" si="26"/>
        <v>0</v>
      </c>
      <c r="F76" s="98">
        <f t="shared" si="27"/>
        <v>72</v>
      </c>
      <c r="G76" s="257">
        <v>0</v>
      </c>
      <c r="H76" s="16"/>
      <c r="I76" s="146" t="str">
        <f t="shared" si="28"/>
        <v/>
      </c>
      <c r="J76" s="16"/>
      <c r="K76" s="146" t="str">
        <f t="shared" si="29"/>
        <v/>
      </c>
      <c r="L76" s="16"/>
      <c r="M76" s="146" t="str">
        <f t="shared" si="30"/>
        <v/>
      </c>
      <c r="N76" s="16"/>
      <c r="O76" s="146" t="str">
        <f t="shared" si="31"/>
        <v/>
      </c>
      <c r="P76" s="16"/>
      <c r="Q76" s="146" t="str">
        <f t="shared" si="32"/>
        <v/>
      </c>
      <c r="R76" s="16"/>
      <c r="S76" s="146" t="str">
        <f t="shared" si="33"/>
        <v/>
      </c>
      <c r="T76" s="16"/>
      <c r="U76" s="146" t="str">
        <f t="shared" si="34"/>
        <v/>
      </c>
      <c r="V76" s="16"/>
      <c r="W76" s="146" t="str">
        <f t="shared" si="35"/>
        <v/>
      </c>
      <c r="X76" s="16"/>
      <c r="Y76" s="146" t="str">
        <f t="shared" si="36"/>
        <v/>
      </c>
      <c r="Z76" s="16"/>
      <c r="AA76" s="146" t="str">
        <f t="shared" si="37"/>
        <v/>
      </c>
      <c r="AB76" s="16"/>
      <c r="AC76" s="146" t="str">
        <f t="shared" si="38"/>
        <v/>
      </c>
    </row>
    <row r="77" spans="1:29" ht="15.95" customHeight="1" x14ac:dyDescent="0.15">
      <c r="A77" s="225">
        <v>74</v>
      </c>
      <c r="B77" s="258" t="s">
        <v>109</v>
      </c>
      <c r="C77" s="17" t="s">
        <v>102</v>
      </c>
      <c r="D77" s="15" t="s">
        <v>110</v>
      </c>
      <c r="E77" s="256">
        <f t="shared" si="26"/>
        <v>0</v>
      </c>
      <c r="F77" s="98">
        <f t="shared" si="27"/>
        <v>72</v>
      </c>
      <c r="G77" s="257">
        <v>0</v>
      </c>
      <c r="H77" s="16"/>
      <c r="I77" s="146" t="str">
        <f t="shared" si="28"/>
        <v/>
      </c>
      <c r="J77" s="16"/>
      <c r="K77" s="146" t="str">
        <f t="shared" si="29"/>
        <v/>
      </c>
      <c r="L77" s="16"/>
      <c r="M77" s="146" t="str">
        <f t="shared" si="30"/>
        <v/>
      </c>
      <c r="N77" s="16"/>
      <c r="O77" s="146" t="str">
        <f t="shared" si="31"/>
        <v/>
      </c>
      <c r="P77" s="16"/>
      <c r="Q77" s="146" t="str">
        <f t="shared" si="32"/>
        <v/>
      </c>
      <c r="R77" s="16"/>
      <c r="S77" s="146" t="str">
        <f t="shared" si="33"/>
        <v/>
      </c>
      <c r="T77" s="16"/>
      <c r="U77" s="146" t="str">
        <f t="shared" si="34"/>
        <v/>
      </c>
      <c r="V77" s="16"/>
      <c r="W77" s="146" t="str">
        <f t="shared" si="35"/>
        <v/>
      </c>
      <c r="X77" s="16"/>
      <c r="Y77" s="146" t="str">
        <f t="shared" si="36"/>
        <v/>
      </c>
      <c r="Z77" s="16"/>
      <c r="AA77" s="146" t="str">
        <f t="shared" si="37"/>
        <v/>
      </c>
      <c r="AB77" s="16"/>
      <c r="AC77" s="146" t="str">
        <f t="shared" si="38"/>
        <v/>
      </c>
    </row>
    <row r="78" spans="1:29" ht="15.95" customHeight="1" x14ac:dyDescent="0.15">
      <c r="A78" s="225">
        <v>75</v>
      </c>
      <c r="B78" s="258" t="s">
        <v>111</v>
      </c>
      <c r="C78" s="17" t="s">
        <v>102</v>
      </c>
      <c r="D78" s="15" t="s">
        <v>112</v>
      </c>
      <c r="E78" s="256">
        <f t="shared" si="26"/>
        <v>0</v>
      </c>
      <c r="F78" s="98">
        <f t="shared" si="27"/>
        <v>72</v>
      </c>
      <c r="G78" s="257">
        <v>0</v>
      </c>
      <c r="H78" s="16"/>
      <c r="I78" s="146" t="str">
        <f t="shared" si="28"/>
        <v/>
      </c>
      <c r="J78" s="16"/>
      <c r="K78" s="146" t="str">
        <f t="shared" si="29"/>
        <v/>
      </c>
      <c r="L78" s="16"/>
      <c r="M78" s="146" t="str">
        <f t="shared" si="30"/>
        <v/>
      </c>
      <c r="N78" s="16"/>
      <c r="O78" s="146" t="str">
        <f t="shared" si="31"/>
        <v/>
      </c>
      <c r="P78" s="16"/>
      <c r="Q78" s="146" t="str">
        <f t="shared" si="32"/>
        <v/>
      </c>
      <c r="R78" s="16"/>
      <c r="S78" s="146" t="str">
        <f t="shared" si="33"/>
        <v/>
      </c>
      <c r="T78" s="16"/>
      <c r="U78" s="146" t="str">
        <f t="shared" si="34"/>
        <v/>
      </c>
      <c r="V78" s="16"/>
      <c r="W78" s="146" t="str">
        <f t="shared" si="35"/>
        <v/>
      </c>
      <c r="X78" s="16"/>
      <c r="Y78" s="146" t="str">
        <f t="shared" si="36"/>
        <v/>
      </c>
      <c r="Z78" s="16"/>
      <c r="AA78" s="146" t="str">
        <f t="shared" si="37"/>
        <v/>
      </c>
      <c r="AB78" s="16"/>
      <c r="AC78" s="146" t="str">
        <f t="shared" si="38"/>
        <v/>
      </c>
    </row>
    <row r="79" spans="1:29" ht="15.95" customHeight="1" x14ac:dyDescent="0.15">
      <c r="A79" s="225">
        <v>76</v>
      </c>
      <c r="B79" s="153"/>
      <c r="C79" s="17"/>
      <c r="D79" s="15"/>
      <c r="E79" s="256">
        <f t="shared" si="26"/>
        <v>0</v>
      </c>
      <c r="F79" s="98">
        <f t="shared" si="27"/>
        <v>72</v>
      </c>
      <c r="G79" s="257">
        <v>0</v>
      </c>
      <c r="H79" s="16"/>
      <c r="I79" s="146" t="str">
        <f t="shared" si="28"/>
        <v/>
      </c>
      <c r="J79" s="16"/>
      <c r="K79" s="146" t="str">
        <f t="shared" si="29"/>
        <v/>
      </c>
      <c r="L79" s="16"/>
      <c r="M79" s="146" t="str">
        <f t="shared" si="30"/>
        <v/>
      </c>
      <c r="N79" s="16"/>
      <c r="O79" s="146" t="str">
        <f t="shared" si="31"/>
        <v/>
      </c>
      <c r="P79" s="16"/>
      <c r="Q79" s="146" t="str">
        <f t="shared" si="32"/>
        <v/>
      </c>
      <c r="R79" s="16"/>
      <c r="S79" s="146" t="str">
        <f t="shared" si="33"/>
        <v/>
      </c>
      <c r="T79" s="16"/>
      <c r="U79" s="146" t="str">
        <f t="shared" si="34"/>
        <v/>
      </c>
      <c r="V79" s="16"/>
      <c r="W79" s="146" t="str">
        <f t="shared" si="35"/>
        <v/>
      </c>
      <c r="X79" s="16"/>
      <c r="Y79" s="146" t="str">
        <f t="shared" si="36"/>
        <v/>
      </c>
      <c r="Z79" s="16"/>
      <c r="AA79" s="146" t="str">
        <f t="shared" si="37"/>
        <v/>
      </c>
      <c r="AB79" s="16"/>
      <c r="AC79" s="146" t="str">
        <f t="shared" si="38"/>
        <v/>
      </c>
    </row>
    <row r="80" spans="1:29" ht="15.95" customHeight="1" x14ac:dyDescent="0.15">
      <c r="A80" s="225">
        <v>77</v>
      </c>
      <c r="B80" s="153"/>
      <c r="C80" s="17"/>
      <c r="D80" s="15"/>
      <c r="E80" s="256">
        <f t="shared" si="26"/>
        <v>0</v>
      </c>
      <c r="F80" s="98">
        <f t="shared" si="27"/>
        <v>72</v>
      </c>
      <c r="G80" s="257">
        <v>0</v>
      </c>
      <c r="H80" s="16"/>
      <c r="I80" s="146" t="str">
        <f t="shared" si="28"/>
        <v/>
      </c>
      <c r="J80" s="16"/>
      <c r="K80" s="146" t="str">
        <f t="shared" si="29"/>
        <v/>
      </c>
      <c r="L80" s="16"/>
      <c r="M80" s="146" t="str">
        <f t="shared" si="30"/>
        <v/>
      </c>
      <c r="N80" s="16"/>
      <c r="O80" s="146" t="str">
        <f t="shared" si="31"/>
        <v/>
      </c>
      <c r="P80" s="16"/>
      <c r="Q80" s="146" t="str">
        <f t="shared" si="32"/>
        <v/>
      </c>
      <c r="R80" s="16"/>
      <c r="S80" s="146" t="str">
        <f t="shared" si="33"/>
        <v/>
      </c>
      <c r="T80" s="16"/>
      <c r="U80" s="146" t="str">
        <f t="shared" si="34"/>
        <v/>
      </c>
      <c r="V80" s="16"/>
      <c r="W80" s="146" t="str">
        <f t="shared" si="35"/>
        <v/>
      </c>
      <c r="X80" s="16"/>
      <c r="Y80" s="146" t="str">
        <f t="shared" si="36"/>
        <v/>
      </c>
      <c r="Z80" s="16"/>
      <c r="AA80" s="146" t="str">
        <f t="shared" si="37"/>
        <v/>
      </c>
      <c r="AB80" s="16"/>
      <c r="AC80" s="146" t="str">
        <f t="shared" si="38"/>
        <v/>
      </c>
    </row>
    <row r="81" spans="1:29" ht="15.95" customHeight="1" x14ac:dyDescent="0.15">
      <c r="A81" s="225">
        <v>78</v>
      </c>
      <c r="B81" s="153"/>
      <c r="C81" s="17"/>
      <c r="D81" s="15"/>
      <c r="E81" s="256">
        <f t="shared" si="26"/>
        <v>0</v>
      </c>
      <c r="F81" s="98">
        <f t="shared" si="27"/>
        <v>72</v>
      </c>
      <c r="G81" s="257">
        <v>0</v>
      </c>
      <c r="H81" s="16"/>
      <c r="I81" s="146" t="str">
        <f t="shared" si="28"/>
        <v/>
      </c>
      <c r="J81" s="16"/>
      <c r="K81" s="146" t="str">
        <f t="shared" si="29"/>
        <v/>
      </c>
      <c r="L81" s="16"/>
      <c r="M81" s="146" t="str">
        <f t="shared" si="30"/>
        <v/>
      </c>
      <c r="N81" s="16"/>
      <c r="O81" s="146" t="str">
        <f t="shared" si="31"/>
        <v/>
      </c>
      <c r="P81" s="16"/>
      <c r="Q81" s="146" t="str">
        <f t="shared" si="32"/>
        <v/>
      </c>
      <c r="R81" s="16"/>
      <c r="S81" s="146" t="str">
        <f t="shared" si="33"/>
        <v/>
      </c>
      <c r="T81" s="16"/>
      <c r="U81" s="146" t="str">
        <f t="shared" si="34"/>
        <v/>
      </c>
      <c r="V81" s="16"/>
      <c r="W81" s="146" t="str">
        <f t="shared" si="35"/>
        <v/>
      </c>
      <c r="X81" s="16"/>
      <c r="Y81" s="146" t="str">
        <f t="shared" si="36"/>
        <v/>
      </c>
      <c r="Z81" s="16"/>
      <c r="AA81" s="146" t="str">
        <f t="shared" si="37"/>
        <v/>
      </c>
      <c r="AB81" s="16"/>
      <c r="AC81" s="146" t="str">
        <f t="shared" si="38"/>
        <v/>
      </c>
    </row>
    <row r="82" spans="1:29" ht="15.95" customHeight="1" x14ac:dyDescent="0.15">
      <c r="A82" s="225">
        <v>79</v>
      </c>
      <c r="B82" s="153"/>
      <c r="C82" s="17"/>
      <c r="D82" s="15"/>
      <c r="E82" s="256">
        <f t="shared" si="26"/>
        <v>0</v>
      </c>
      <c r="F82" s="98">
        <f t="shared" si="27"/>
        <v>72</v>
      </c>
      <c r="G82" s="257">
        <v>0</v>
      </c>
      <c r="H82" s="16"/>
      <c r="I82" s="146" t="str">
        <f t="shared" si="28"/>
        <v/>
      </c>
      <c r="J82" s="16"/>
      <c r="K82" s="146" t="str">
        <f t="shared" si="29"/>
        <v/>
      </c>
      <c r="L82" s="16"/>
      <c r="M82" s="146" t="str">
        <f t="shared" si="30"/>
        <v/>
      </c>
      <c r="N82" s="16"/>
      <c r="O82" s="146" t="str">
        <f t="shared" si="31"/>
        <v/>
      </c>
      <c r="P82" s="16"/>
      <c r="Q82" s="146" t="str">
        <f t="shared" si="32"/>
        <v/>
      </c>
      <c r="R82" s="16"/>
      <c r="S82" s="146" t="str">
        <f t="shared" si="33"/>
        <v/>
      </c>
      <c r="T82" s="16"/>
      <c r="U82" s="146" t="str">
        <f t="shared" si="34"/>
        <v/>
      </c>
      <c r="V82" s="16"/>
      <c r="W82" s="146" t="str">
        <f t="shared" si="35"/>
        <v/>
      </c>
      <c r="X82" s="16"/>
      <c r="Y82" s="146" t="str">
        <f t="shared" si="36"/>
        <v/>
      </c>
      <c r="Z82" s="16"/>
      <c r="AA82" s="146" t="str">
        <f t="shared" si="37"/>
        <v/>
      </c>
      <c r="AB82" s="16"/>
      <c r="AC82" s="146" t="str">
        <f t="shared" si="38"/>
        <v/>
      </c>
    </row>
    <row r="83" spans="1:29" ht="15.95" customHeight="1" x14ac:dyDescent="0.15">
      <c r="A83" s="225">
        <v>80</v>
      </c>
      <c r="B83" s="153"/>
      <c r="C83" s="17"/>
      <c r="D83" s="15"/>
      <c r="E83" s="256">
        <f t="shared" si="26"/>
        <v>0</v>
      </c>
      <c r="F83" s="98">
        <f t="shared" si="27"/>
        <v>72</v>
      </c>
      <c r="G83" s="257">
        <v>0</v>
      </c>
      <c r="H83" s="16"/>
      <c r="I83" s="146" t="str">
        <f t="shared" si="28"/>
        <v/>
      </c>
      <c r="J83" s="16"/>
      <c r="K83" s="146" t="str">
        <f t="shared" si="29"/>
        <v/>
      </c>
      <c r="L83" s="16"/>
      <c r="M83" s="146" t="str">
        <f t="shared" si="30"/>
        <v/>
      </c>
      <c r="N83" s="16"/>
      <c r="O83" s="146" t="str">
        <f t="shared" si="31"/>
        <v/>
      </c>
      <c r="P83" s="16"/>
      <c r="Q83" s="146" t="str">
        <f t="shared" si="32"/>
        <v/>
      </c>
      <c r="R83" s="16"/>
      <c r="S83" s="146" t="str">
        <f t="shared" si="33"/>
        <v/>
      </c>
      <c r="T83" s="16"/>
      <c r="U83" s="146" t="str">
        <f t="shared" si="34"/>
        <v/>
      </c>
      <c r="V83" s="16"/>
      <c r="W83" s="146" t="str">
        <f t="shared" si="35"/>
        <v/>
      </c>
      <c r="X83" s="16"/>
      <c r="Y83" s="146" t="str">
        <f t="shared" si="36"/>
        <v/>
      </c>
      <c r="Z83" s="16"/>
      <c r="AA83" s="146" t="str">
        <f t="shared" si="37"/>
        <v/>
      </c>
      <c r="AB83" s="16"/>
      <c r="AC83" s="146" t="str">
        <f t="shared" si="38"/>
        <v/>
      </c>
    </row>
    <row r="84" spans="1:29" ht="15.95" customHeight="1" x14ac:dyDescent="0.15">
      <c r="A84" s="225">
        <v>81</v>
      </c>
      <c r="B84" s="153"/>
      <c r="C84" s="17"/>
      <c r="D84" s="15"/>
      <c r="E84" s="256">
        <f t="shared" si="26"/>
        <v>0</v>
      </c>
      <c r="F84" s="98">
        <f t="shared" si="27"/>
        <v>72</v>
      </c>
      <c r="G84" s="257">
        <v>0</v>
      </c>
      <c r="H84" s="16"/>
      <c r="I84" s="146" t="str">
        <f t="shared" si="28"/>
        <v/>
      </c>
      <c r="J84" s="16"/>
      <c r="K84" s="146" t="str">
        <f t="shared" si="29"/>
        <v/>
      </c>
      <c r="L84" s="16"/>
      <c r="M84" s="146" t="str">
        <f t="shared" si="30"/>
        <v/>
      </c>
      <c r="N84" s="16"/>
      <c r="O84" s="146" t="str">
        <f t="shared" si="31"/>
        <v/>
      </c>
      <c r="P84" s="16"/>
      <c r="Q84" s="146" t="str">
        <f t="shared" si="32"/>
        <v/>
      </c>
      <c r="R84" s="16"/>
      <c r="S84" s="146" t="str">
        <f t="shared" si="33"/>
        <v/>
      </c>
      <c r="T84" s="16"/>
      <c r="U84" s="146" t="str">
        <f t="shared" si="34"/>
        <v/>
      </c>
      <c r="V84" s="16"/>
      <c r="W84" s="146" t="str">
        <f t="shared" si="35"/>
        <v/>
      </c>
      <c r="X84" s="16"/>
      <c r="Y84" s="146" t="str">
        <f t="shared" si="36"/>
        <v/>
      </c>
      <c r="Z84" s="16"/>
      <c r="AA84" s="146" t="str">
        <f t="shared" si="37"/>
        <v/>
      </c>
      <c r="AB84" s="16"/>
      <c r="AC84" s="146" t="str">
        <f t="shared" si="38"/>
        <v/>
      </c>
    </row>
    <row r="85" spans="1:29" ht="15.95" customHeight="1" x14ac:dyDescent="0.15">
      <c r="A85" s="225">
        <v>82</v>
      </c>
      <c r="B85" s="153"/>
      <c r="C85" s="17"/>
      <c r="D85" s="15"/>
      <c r="E85" s="256">
        <f t="shared" si="26"/>
        <v>0</v>
      </c>
      <c r="F85" s="98">
        <f t="shared" si="27"/>
        <v>72</v>
      </c>
      <c r="G85" s="257">
        <v>0</v>
      </c>
      <c r="H85" s="16"/>
      <c r="I85" s="146" t="str">
        <f t="shared" si="28"/>
        <v/>
      </c>
      <c r="J85" s="16"/>
      <c r="K85" s="146" t="str">
        <f t="shared" si="29"/>
        <v/>
      </c>
      <c r="L85" s="16"/>
      <c r="M85" s="146" t="str">
        <f t="shared" si="30"/>
        <v/>
      </c>
      <c r="N85" s="16"/>
      <c r="O85" s="146" t="str">
        <f t="shared" si="31"/>
        <v/>
      </c>
      <c r="P85" s="16"/>
      <c r="Q85" s="146" t="str">
        <f t="shared" si="32"/>
        <v/>
      </c>
      <c r="R85" s="16"/>
      <c r="S85" s="146" t="str">
        <f t="shared" si="33"/>
        <v/>
      </c>
      <c r="T85" s="16"/>
      <c r="U85" s="146" t="str">
        <f t="shared" si="34"/>
        <v/>
      </c>
      <c r="V85" s="16"/>
      <c r="W85" s="146" t="str">
        <f t="shared" si="35"/>
        <v/>
      </c>
      <c r="X85" s="16"/>
      <c r="Y85" s="146" t="str">
        <f t="shared" si="36"/>
        <v/>
      </c>
      <c r="Z85" s="16"/>
      <c r="AA85" s="146" t="str">
        <f t="shared" si="37"/>
        <v/>
      </c>
      <c r="AB85" s="16"/>
      <c r="AC85" s="146" t="str">
        <f t="shared" si="38"/>
        <v/>
      </c>
    </row>
    <row r="86" spans="1:29" ht="15.95" customHeight="1" x14ac:dyDescent="0.15">
      <c r="A86" s="225">
        <v>83</v>
      </c>
      <c r="B86" s="153"/>
      <c r="C86" s="17"/>
      <c r="D86" s="15"/>
      <c r="E86" s="256">
        <f t="shared" si="26"/>
        <v>0</v>
      </c>
      <c r="F86" s="98">
        <f t="shared" si="27"/>
        <v>72</v>
      </c>
      <c r="G86" s="257">
        <v>0</v>
      </c>
      <c r="H86" s="16"/>
      <c r="I86" s="146" t="str">
        <f t="shared" si="28"/>
        <v/>
      </c>
      <c r="J86" s="16"/>
      <c r="K86" s="146" t="str">
        <f t="shared" si="29"/>
        <v/>
      </c>
      <c r="L86" s="16"/>
      <c r="M86" s="146" t="str">
        <f t="shared" si="30"/>
        <v/>
      </c>
      <c r="N86" s="16"/>
      <c r="O86" s="146" t="str">
        <f t="shared" si="31"/>
        <v/>
      </c>
      <c r="P86" s="16"/>
      <c r="Q86" s="146" t="str">
        <f t="shared" si="32"/>
        <v/>
      </c>
      <c r="R86" s="16"/>
      <c r="S86" s="146" t="str">
        <f t="shared" si="33"/>
        <v/>
      </c>
      <c r="T86" s="16"/>
      <c r="U86" s="146" t="str">
        <f t="shared" si="34"/>
        <v/>
      </c>
      <c r="V86" s="16"/>
      <c r="W86" s="146" t="str">
        <f t="shared" si="35"/>
        <v/>
      </c>
      <c r="X86" s="16"/>
      <c r="Y86" s="146" t="str">
        <f t="shared" si="36"/>
        <v/>
      </c>
      <c r="Z86" s="16"/>
      <c r="AA86" s="146" t="str">
        <f t="shared" si="37"/>
        <v/>
      </c>
      <c r="AB86" s="16"/>
      <c r="AC86" s="146" t="str">
        <f t="shared" si="38"/>
        <v/>
      </c>
    </row>
    <row r="87" spans="1:29" ht="15.95" customHeight="1" x14ac:dyDescent="0.15">
      <c r="A87" s="225">
        <v>84</v>
      </c>
      <c r="B87" s="153"/>
      <c r="C87" s="17"/>
      <c r="D87" s="15"/>
      <c r="E87" s="256">
        <f t="shared" si="26"/>
        <v>0</v>
      </c>
      <c r="F87" s="98">
        <f t="shared" si="27"/>
        <v>72</v>
      </c>
      <c r="G87" s="257">
        <v>0</v>
      </c>
      <c r="H87" s="16"/>
      <c r="I87" s="146" t="str">
        <f t="shared" si="28"/>
        <v/>
      </c>
      <c r="J87" s="16"/>
      <c r="K87" s="146" t="str">
        <f t="shared" si="29"/>
        <v/>
      </c>
      <c r="L87" s="16"/>
      <c r="M87" s="146" t="str">
        <f t="shared" si="30"/>
        <v/>
      </c>
      <c r="N87" s="16"/>
      <c r="O87" s="146" t="str">
        <f t="shared" si="31"/>
        <v/>
      </c>
      <c r="P87" s="16"/>
      <c r="Q87" s="146" t="str">
        <f t="shared" si="32"/>
        <v/>
      </c>
      <c r="R87" s="16"/>
      <c r="S87" s="146" t="str">
        <f t="shared" si="33"/>
        <v/>
      </c>
      <c r="T87" s="16"/>
      <c r="U87" s="146" t="str">
        <f t="shared" si="34"/>
        <v/>
      </c>
      <c r="V87" s="16"/>
      <c r="W87" s="146" t="str">
        <f t="shared" si="35"/>
        <v/>
      </c>
      <c r="X87" s="16"/>
      <c r="Y87" s="146" t="str">
        <f t="shared" si="36"/>
        <v/>
      </c>
      <c r="Z87" s="16"/>
      <c r="AA87" s="146" t="str">
        <f t="shared" si="37"/>
        <v/>
      </c>
      <c r="AB87" s="16"/>
      <c r="AC87" s="146" t="str">
        <f t="shared" si="38"/>
        <v/>
      </c>
    </row>
    <row r="88" spans="1:29" ht="15.95" customHeight="1" x14ac:dyDescent="0.15">
      <c r="A88" s="225">
        <v>85</v>
      </c>
      <c r="B88" s="153"/>
      <c r="C88" s="17"/>
      <c r="D88" s="15"/>
      <c r="E88" s="256">
        <f t="shared" si="26"/>
        <v>0</v>
      </c>
      <c r="F88" s="98">
        <f t="shared" si="27"/>
        <v>72</v>
      </c>
      <c r="G88" s="257">
        <v>0</v>
      </c>
      <c r="H88" s="16"/>
      <c r="I88" s="146" t="str">
        <f t="shared" si="28"/>
        <v/>
      </c>
      <c r="J88" s="16"/>
      <c r="K88" s="146" t="str">
        <f t="shared" si="29"/>
        <v/>
      </c>
      <c r="L88" s="16"/>
      <c r="M88" s="146" t="str">
        <f t="shared" si="30"/>
        <v/>
      </c>
      <c r="N88" s="16"/>
      <c r="O88" s="146" t="str">
        <f t="shared" si="31"/>
        <v/>
      </c>
      <c r="P88" s="16"/>
      <c r="Q88" s="146" t="str">
        <f t="shared" si="32"/>
        <v/>
      </c>
      <c r="R88" s="16"/>
      <c r="S88" s="146" t="str">
        <f t="shared" si="33"/>
        <v/>
      </c>
      <c r="T88" s="16"/>
      <c r="U88" s="146" t="str">
        <f t="shared" si="34"/>
        <v/>
      </c>
      <c r="V88" s="16"/>
      <c r="W88" s="146" t="str">
        <f t="shared" si="35"/>
        <v/>
      </c>
      <c r="X88" s="16"/>
      <c r="Y88" s="146" t="str">
        <f t="shared" si="36"/>
        <v/>
      </c>
      <c r="Z88" s="16"/>
      <c r="AA88" s="146" t="str">
        <f t="shared" si="37"/>
        <v/>
      </c>
      <c r="AB88" s="16"/>
      <c r="AC88" s="146" t="str">
        <f t="shared" si="38"/>
        <v/>
      </c>
    </row>
    <row r="89" spans="1:29" ht="15.95" customHeight="1" x14ac:dyDescent="0.15">
      <c r="A89" s="225">
        <v>86</v>
      </c>
      <c r="B89" s="153"/>
      <c r="C89" s="17"/>
      <c r="D89" s="15"/>
      <c r="E89" s="256">
        <f t="shared" si="26"/>
        <v>0</v>
      </c>
      <c r="F89" s="98">
        <f t="shared" si="27"/>
        <v>72</v>
      </c>
      <c r="G89" s="257">
        <v>0</v>
      </c>
      <c r="H89" s="16"/>
      <c r="I89" s="146" t="str">
        <f t="shared" si="28"/>
        <v/>
      </c>
      <c r="J89" s="16"/>
      <c r="K89" s="146" t="str">
        <f t="shared" si="29"/>
        <v/>
      </c>
      <c r="L89" s="16"/>
      <c r="M89" s="146" t="str">
        <f t="shared" si="30"/>
        <v/>
      </c>
      <c r="N89" s="16"/>
      <c r="O89" s="146" t="str">
        <f t="shared" si="31"/>
        <v/>
      </c>
      <c r="P89" s="16"/>
      <c r="Q89" s="146" t="str">
        <f t="shared" si="32"/>
        <v/>
      </c>
      <c r="R89" s="16"/>
      <c r="S89" s="146" t="str">
        <f t="shared" si="33"/>
        <v/>
      </c>
      <c r="T89" s="16"/>
      <c r="U89" s="146" t="str">
        <f t="shared" si="34"/>
        <v/>
      </c>
      <c r="V89" s="16"/>
      <c r="W89" s="146" t="str">
        <f t="shared" si="35"/>
        <v/>
      </c>
      <c r="X89" s="16"/>
      <c r="Y89" s="146" t="str">
        <f t="shared" si="36"/>
        <v/>
      </c>
      <c r="Z89" s="16"/>
      <c r="AA89" s="146" t="str">
        <f t="shared" si="37"/>
        <v/>
      </c>
      <c r="AB89" s="16"/>
      <c r="AC89" s="146" t="str">
        <f t="shared" si="38"/>
        <v/>
      </c>
    </row>
    <row r="90" spans="1:29" ht="15.95" customHeight="1" x14ac:dyDescent="0.15">
      <c r="A90" s="225">
        <v>87</v>
      </c>
      <c r="B90" s="153"/>
      <c r="C90" s="17"/>
      <c r="D90" s="15"/>
      <c r="E90" s="256">
        <f t="shared" si="26"/>
        <v>0</v>
      </c>
      <c r="F90" s="98">
        <f t="shared" si="27"/>
        <v>72</v>
      </c>
      <c r="G90" s="257">
        <v>0</v>
      </c>
      <c r="H90" s="16"/>
      <c r="I90" s="146" t="str">
        <f t="shared" si="28"/>
        <v/>
      </c>
      <c r="J90" s="16"/>
      <c r="K90" s="146" t="str">
        <f t="shared" si="29"/>
        <v/>
      </c>
      <c r="L90" s="16"/>
      <c r="M90" s="146" t="str">
        <f t="shared" si="30"/>
        <v/>
      </c>
      <c r="N90" s="16"/>
      <c r="O90" s="146" t="str">
        <f t="shared" si="31"/>
        <v/>
      </c>
      <c r="P90" s="16"/>
      <c r="Q90" s="146" t="str">
        <f t="shared" si="32"/>
        <v/>
      </c>
      <c r="R90" s="16"/>
      <c r="S90" s="146" t="str">
        <f t="shared" si="33"/>
        <v/>
      </c>
      <c r="T90" s="16"/>
      <c r="U90" s="146" t="str">
        <f t="shared" si="34"/>
        <v/>
      </c>
      <c r="V90" s="16"/>
      <c r="W90" s="146" t="str">
        <f t="shared" si="35"/>
        <v/>
      </c>
      <c r="X90" s="16"/>
      <c r="Y90" s="146" t="str">
        <f t="shared" si="36"/>
        <v/>
      </c>
      <c r="Z90" s="16"/>
      <c r="AA90" s="146" t="str">
        <f t="shared" si="37"/>
        <v/>
      </c>
      <c r="AB90" s="16"/>
      <c r="AC90" s="146" t="str">
        <f t="shared" si="38"/>
        <v/>
      </c>
    </row>
    <row r="91" spans="1:29" ht="15.95" customHeight="1" x14ac:dyDescent="0.15">
      <c r="A91" s="225">
        <v>88</v>
      </c>
      <c r="B91" s="153"/>
      <c r="C91" s="17"/>
      <c r="D91" s="15"/>
      <c r="E91" s="256">
        <f t="shared" si="26"/>
        <v>0</v>
      </c>
      <c r="F91" s="98">
        <f t="shared" si="27"/>
        <v>72</v>
      </c>
      <c r="G91" s="257">
        <v>0</v>
      </c>
      <c r="H91" s="16"/>
      <c r="I91" s="146" t="str">
        <f t="shared" si="28"/>
        <v/>
      </c>
      <c r="J91" s="16"/>
      <c r="K91" s="146" t="str">
        <f t="shared" si="29"/>
        <v/>
      </c>
      <c r="L91" s="16"/>
      <c r="M91" s="146" t="str">
        <f t="shared" si="30"/>
        <v/>
      </c>
      <c r="N91" s="16"/>
      <c r="O91" s="146" t="str">
        <f t="shared" si="31"/>
        <v/>
      </c>
      <c r="P91" s="16"/>
      <c r="Q91" s="146" t="str">
        <f t="shared" si="32"/>
        <v/>
      </c>
      <c r="R91" s="16"/>
      <c r="S91" s="146" t="str">
        <f t="shared" si="33"/>
        <v/>
      </c>
      <c r="T91" s="16"/>
      <c r="U91" s="146" t="str">
        <f t="shared" si="34"/>
        <v/>
      </c>
      <c r="V91" s="16"/>
      <c r="W91" s="146" t="str">
        <f t="shared" si="35"/>
        <v/>
      </c>
      <c r="X91" s="16"/>
      <c r="Y91" s="146" t="str">
        <f t="shared" si="36"/>
        <v/>
      </c>
      <c r="Z91" s="16"/>
      <c r="AA91" s="146" t="str">
        <f t="shared" si="37"/>
        <v/>
      </c>
      <c r="AB91" s="16"/>
      <c r="AC91" s="146" t="str">
        <f t="shared" si="38"/>
        <v/>
      </c>
    </row>
    <row r="92" spans="1:29" ht="15.95" customHeight="1" x14ac:dyDescent="0.15">
      <c r="A92" s="225">
        <v>89</v>
      </c>
      <c r="B92" s="153"/>
      <c r="C92" s="17"/>
      <c r="D92" s="15"/>
      <c r="E92" s="256">
        <f t="shared" si="26"/>
        <v>0</v>
      </c>
      <c r="F92" s="98">
        <f t="shared" si="27"/>
        <v>72</v>
      </c>
      <c r="G92" s="257">
        <v>0</v>
      </c>
      <c r="H92" s="16"/>
      <c r="I92" s="146" t="str">
        <f t="shared" si="28"/>
        <v/>
      </c>
      <c r="J92" s="16"/>
      <c r="K92" s="146" t="str">
        <f t="shared" si="29"/>
        <v/>
      </c>
      <c r="L92" s="16"/>
      <c r="M92" s="146" t="str">
        <f t="shared" si="30"/>
        <v/>
      </c>
      <c r="N92" s="16"/>
      <c r="O92" s="146" t="str">
        <f t="shared" si="31"/>
        <v/>
      </c>
      <c r="P92" s="16"/>
      <c r="Q92" s="146" t="str">
        <f t="shared" si="32"/>
        <v/>
      </c>
      <c r="R92" s="16"/>
      <c r="S92" s="146" t="str">
        <f t="shared" si="33"/>
        <v/>
      </c>
      <c r="T92" s="16"/>
      <c r="U92" s="146" t="str">
        <f t="shared" si="34"/>
        <v/>
      </c>
      <c r="V92" s="16"/>
      <c r="W92" s="146" t="str">
        <f t="shared" si="35"/>
        <v/>
      </c>
      <c r="X92" s="16"/>
      <c r="Y92" s="146" t="str">
        <f t="shared" si="36"/>
        <v/>
      </c>
      <c r="Z92" s="16"/>
      <c r="AA92" s="146" t="str">
        <f t="shared" si="37"/>
        <v/>
      </c>
      <c r="AB92" s="16"/>
      <c r="AC92" s="146" t="str">
        <f t="shared" si="38"/>
        <v/>
      </c>
    </row>
    <row r="93" spans="1:29" ht="15.95" customHeight="1" x14ac:dyDescent="0.15">
      <c r="A93" s="225">
        <v>90</v>
      </c>
      <c r="B93" s="153"/>
      <c r="C93" s="17"/>
      <c r="D93" s="15"/>
      <c r="E93" s="256">
        <f t="shared" si="26"/>
        <v>0</v>
      </c>
      <c r="F93" s="98">
        <f t="shared" si="27"/>
        <v>72</v>
      </c>
      <c r="G93" s="257">
        <v>0</v>
      </c>
      <c r="H93" s="16"/>
      <c r="I93" s="146" t="str">
        <f t="shared" si="28"/>
        <v/>
      </c>
      <c r="J93" s="16"/>
      <c r="K93" s="146" t="str">
        <f t="shared" si="29"/>
        <v/>
      </c>
      <c r="L93" s="16"/>
      <c r="M93" s="146" t="str">
        <f t="shared" si="30"/>
        <v/>
      </c>
      <c r="N93" s="16"/>
      <c r="O93" s="146" t="str">
        <f t="shared" si="31"/>
        <v/>
      </c>
      <c r="P93" s="16"/>
      <c r="Q93" s="146" t="str">
        <f t="shared" si="32"/>
        <v/>
      </c>
      <c r="R93" s="16"/>
      <c r="S93" s="146" t="str">
        <f t="shared" si="33"/>
        <v/>
      </c>
      <c r="T93" s="16"/>
      <c r="U93" s="146" t="str">
        <f t="shared" si="34"/>
        <v/>
      </c>
      <c r="V93" s="16"/>
      <c r="W93" s="146" t="str">
        <f t="shared" si="35"/>
        <v/>
      </c>
      <c r="X93" s="16"/>
      <c r="Y93" s="146" t="str">
        <f t="shared" si="36"/>
        <v/>
      </c>
      <c r="Z93" s="16"/>
      <c r="AA93" s="146" t="str">
        <f t="shared" si="37"/>
        <v/>
      </c>
      <c r="AB93" s="16"/>
      <c r="AC93" s="146" t="str">
        <f t="shared" si="38"/>
        <v/>
      </c>
    </row>
    <row r="94" spans="1:29" ht="15.95" customHeight="1" x14ac:dyDescent="0.15">
      <c r="A94" s="225">
        <v>91</v>
      </c>
      <c r="B94" s="153"/>
      <c r="C94" s="17"/>
      <c r="D94" s="15"/>
      <c r="E94" s="256">
        <f t="shared" si="26"/>
        <v>0</v>
      </c>
      <c r="F94" s="98">
        <f t="shared" si="27"/>
        <v>72</v>
      </c>
      <c r="G94" s="257">
        <v>0</v>
      </c>
      <c r="H94" s="16"/>
      <c r="I94" s="146" t="str">
        <f t="shared" si="28"/>
        <v/>
      </c>
      <c r="J94" s="16"/>
      <c r="K94" s="146" t="str">
        <f t="shared" si="29"/>
        <v/>
      </c>
      <c r="L94" s="16"/>
      <c r="M94" s="146" t="str">
        <f t="shared" si="30"/>
        <v/>
      </c>
      <c r="N94" s="16"/>
      <c r="O94" s="146" t="str">
        <f t="shared" si="31"/>
        <v/>
      </c>
      <c r="P94" s="16"/>
      <c r="Q94" s="146" t="str">
        <f t="shared" si="32"/>
        <v/>
      </c>
      <c r="R94" s="16"/>
      <c r="S94" s="146" t="str">
        <f t="shared" si="33"/>
        <v/>
      </c>
      <c r="T94" s="16"/>
      <c r="U94" s="146" t="str">
        <f t="shared" si="34"/>
        <v/>
      </c>
      <c r="V94" s="16"/>
      <c r="W94" s="146" t="str">
        <f t="shared" si="35"/>
        <v/>
      </c>
      <c r="X94" s="16"/>
      <c r="Y94" s="146" t="str">
        <f t="shared" si="36"/>
        <v/>
      </c>
      <c r="Z94" s="16"/>
      <c r="AA94" s="146" t="str">
        <f t="shared" si="37"/>
        <v/>
      </c>
      <c r="AB94" s="16"/>
      <c r="AC94" s="146" t="str">
        <f t="shared" si="38"/>
        <v/>
      </c>
    </row>
    <row r="95" spans="1:29" ht="15.95" customHeight="1" x14ac:dyDescent="0.15">
      <c r="A95" s="225">
        <v>92</v>
      </c>
      <c r="B95" s="153"/>
      <c r="C95" s="17"/>
      <c r="D95" s="15"/>
      <c r="E95" s="256">
        <f t="shared" si="26"/>
        <v>0</v>
      </c>
      <c r="F95" s="98">
        <f t="shared" si="27"/>
        <v>72</v>
      </c>
      <c r="G95" s="257">
        <v>0</v>
      </c>
      <c r="H95" s="16"/>
      <c r="I95" s="146" t="str">
        <f t="shared" si="28"/>
        <v/>
      </c>
      <c r="J95" s="16"/>
      <c r="K95" s="146" t="str">
        <f t="shared" si="29"/>
        <v/>
      </c>
      <c r="L95" s="16"/>
      <c r="M95" s="146" t="str">
        <f t="shared" si="30"/>
        <v/>
      </c>
      <c r="N95" s="16"/>
      <c r="O95" s="146" t="str">
        <f t="shared" si="31"/>
        <v/>
      </c>
      <c r="P95" s="16"/>
      <c r="Q95" s="146" t="str">
        <f t="shared" si="32"/>
        <v/>
      </c>
      <c r="R95" s="16"/>
      <c r="S95" s="146" t="str">
        <f t="shared" si="33"/>
        <v/>
      </c>
      <c r="T95" s="16"/>
      <c r="U95" s="146" t="str">
        <f t="shared" si="34"/>
        <v/>
      </c>
      <c r="V95" s="16"/>
      <c r="W95" s="146" t="str">
        <f t="shared" si="35"/>
        <v/>
      </c>
      <c r="X95" s="16"/>
      <c r="Y95" s="146" t="str">
        <f t="shared" si="36"/>
        <v/>
      </c>
      <c r="Z95" s="16"/>
      <c r="AA95" s="146" t="str">
        <f t="shared" si="37"/>
        <v/>
      </c>
      <c r="AB95" s="16"/>
      <c r="AC95" s="146" t="str">
        <f t="shared" si="38"/>
        <v/>
      </c>
    </row>
    <row r="96" spans="1:29" ht="15.95" customHeight="1" x14ac:dyDescent="0.15">
      <c r="A96" s="225">
        <v>93</v>
      </c>
      <c r="B96" s="153"/>
      <c r="C96" s="17"/>
      <c r="D96" s="15"/>
      <c r="E96" s="256">
        <f t="shared" si="26"/>
        <v>0</v>
      </c>
      <c r="F96" s="98">
        <f t="shared" si="27"/>
        <v>72</v>
      </c>
      <c r="G96" s="257">
        <v>0</v>
      </c>
      <c r="H96" s="16"/>
      <c r="I96" s="146" t="str">
        <f t="shared" si="28"/>
        <v/>
      </c>
      <c r="J96" s="16"/>
      <c r="K96" s="146" t="str">
        <f t="shared" si="29"/>
        <v/>
      </c>
      <c r="L96" s="16"/>
      <c r="M96" s="146" t="str">
        <f t="shared" si="30"/>
        <v/>
      </c>
      <c r="N96" s="16"/>
      <c r="O96" s="146" t="str">
        <f t="shared" si="31"/>
        <v/>
      </c>
      <c r="P96" s="16"/>
      <c r="Q96" s="146" t="str">
        <f t="shared" si="32"/>
        <v/>
      </c>
      <c r="R96" s="16"/>
      <c r="S96" s="146" t="str">
        <f t="shared" si="33"/>
        <v/>
      </c>
      <c r="T96" s="16"/>
      <c r="U96" s="146" t="str">
        <f t="shared" si="34"/>
        <v/>
      </c>
      <c r="V96" s="16"/>
      <c r="W96" s="146" t="str">
        <f t="shared" si="35"/>
        <v/>
      </c>
      <c r="X96" s="16"/>
      <c r="Y96" s="146" t="str">
        <f t="shared" si="36"/>
        <v/>
      </c>
      <c r="Z96" s="16"/>
      <c r="AA96" s="146" t="str">
        <f t="shared" si="37"/>
        <v/>
      </c>
      <c r="AB96" s="16"/>
      <c r="AC96" s="146" t="str">
        <f t="shared" si="38"/>
        <v/>
      </c>
    </row>
    <row r="97" spans="1:29" ht="15.95" customHeight="1" x14ac:dyDescent="0.15">
      <c r="A97" s="225">
        <v>94</v>
      </c>
      <c r="B97" s="153"/>
      <c r="C97" s="17"/>
      <c r="D97" s="15"/>
      <c r="E97" s="256">
        <f t="shared" si="26"/>
        <v>0</v>
      </c>
      <c r="F97" s="98">
        <f t="shared" si="27"/>
        <v>72</v>
      </c>
      <c r="G97" s="257">
        <v>0</v>
      </c>
      <c r="H97" s="16"/>
      <c r="I97" s="146" t="str">
        <f t="shared" si="28"/>
        <v/>
      </c>
      <c r="J97" s="16"/>
      <c r="K97" s="146" t="str">
        <f t="shared" si="29"/>
        <v/>
      </c>
      <c r="L97" s="16"/>
      <c r="M97" s="146" t="str">
        <f t="shared" si="30"/>
        <v/>
      </c>
      <c r="N97" s="16"/>
      <c r="O97" s="146" t="str">
        <f t="shared" si="31"/>
        <v/>
      </c>
      <c r="P97" s="16"/>
      <c r="Q97" s="146" t="str">
        <f t="shared" si="32"/>
        <v/>
      </c>
      <c r="R97" s="16"/>
      <c r="S97" s="146" t="str">
        <f t="shared" si="33"/>
        <v/>
      </c>
      <c r="T97" s="16"/>
      <c r="U97" s="146" t="str">
        <f t="shared" si="34"/>
        <v/>
      </c>
      <c r="V97" s="16"/>
      <c r="W97" s="146" t="str">
        <f t="shared" si="35"/>
        <v/>
      </c>
      <c r="X97" s="16"/>
      <c r="Y97" s="146" t="str">
        <f t="shared" si="36"/>
        <v/>
      </c>
      <c r="Z97" s="16"/>
      <c r="AA97" s="146" t="str">
        <f t="shared" si="37"/>
        <v/>
      </c>
      <c r="AB97" s="16"/>
      <c r="AC97" s="146" t="str">
        <f t="shared" si="38"/>
        <v/>
      </c>
    </row>
    <row r="98" spans="1:29" x14ac:dyDescent="0.15">
      <c r="A98" s="27"/>
      <c r="C98" s="2"/>
      <c r="D98" s="19"/>
      <c r="E98" s="20"/>
      <c r="F98" s="21"/>
      <c r="G98" s="22"/>
      <c r="H98" s="23"/>
      <c r="I98" s="24"/>
      <c r="J98" s="23"/>
      <c r="K98" s="24"/>
      <c r="L98" s="25"/>
      <c r="M98" s="24"/>
      <c r="N98" s="23"/>
      <c r="O98" s="24"/>
      <c r="P98" s="23"/>
      <c r="Q98" s="24"/>
      <c r="R98" s="23"/>
      <c r="S98" s="24"/>
      <c r="T98" s="23"/>
      <c r="U98" s="24"/>
      <c r="V98" s="23"/>
      <c r="W98" s="24"/>
      <c r="X98" s="26"/>
      <c r="Y98" s="24"/>
      <c r="Z98" s="26"/>
      <c r="AA98" s="24"/>
      <c r="AB98" s="26"/>
      <c r="AC98" s="24"/>
    </row>
    <row r="99" spans="1:29" x14ac:dyDescent="0.15">
      <c r="A99" s="27"/>
      <c r="C99" s="2"/>
      <c r="D99" s="19"/>
      <c r="E99" s="20"/>
      <c r="F99" s="21"/>
      <c r="G99" s="22"/>
      <c r="H99" s="23"/>
      <c r="I99" s="24"/>
      <c r="J99" s="23"/>
      <c r="K99" s="24"/>
      <c r="L99" s="25"/>
      <c r="M99" s="24"/>
      <c r="N99" s="23"/>
      <c r="O99" s="24"/>
      <c r="P99" s="23"/>
      <c r="Q99" s="24"/>
      <c r="R99" s="23"/>
      <c r="S99" s="24"/>
      <c r="T99" s="23"/>
      <c r="U99" s="24"/>
      <c r="V99" s="23"/>
      <c r="W99" s="24"/>
      <c r="X99" s="26"/>
      <c r="Y99" s="24"/>
      <c r="Z99" s="26"/>
      <c r="AA99" s="24"/>
      <c r="AB99" s="26"/>
      <c r="AC99" s="24"/>
    </row>
    <row r="100" spans="1:29" x14ac:dyDescent="0.15">
      <c r="A100" s="27"/>
      <c r="C100" s="2"/>
      <c r="D100" s="19"/>
      <c r="E100" s="20"/>
      <c r="F100" s="21"/>
      <c r="G100" s="22"/>
      <c r="H100" s="23"/>
      <c r="I100" s="24"/>
      <c r="J100" s="23"/>
      <c r="K100" s="24"/>
      <c r="L100" s="25"/>
      <c r="M100" s="24"/>
      <c r="N100" s="23"/>
      <c r="O100" s="24"/>
      <c r="P100" s="23"/>
      <c r="Q100" s="24"/>
      <c r="R100" s="23"/>
      <c r="S100" s="24"/>
      <c r="T100" s="23"/>
      <c r="U100" s="24"/>
      <c r="V100" s="23"/>
      <c r="W100" s="24"/>
      <c r="X100" s="26"/>
      <c r="Y100" s="24"/>
      <c r="Z100" s="26"/>
      <c r="AA100" s="24"/>
      <c r="AB100" s="26"/>
      <c r="AC100" s="24"/>
    </row>
    <row r="101" spans="1:29" ht="14.25" thickBot="1" x14ac:dyDescent="0.2"/>
    <row r="102" spans="1:29" ht="158.25" thickBot="1" x14ac:dyDescent="0.2">
      <c r="H102" s="28" t="str">
        <f>H3</f>
        <v>令和５年度ＩＨ予選</v>
      </c>
      <c r="I102" s="29" t="s">
        <v>118</v>
      </c>
      <c r="J102" s="28" t="str">
        <f>J3</f>
        <v>令和５年度強化練習会</v>
      </c>
      <c r="K102" s="29" t="s">
        <v>118</v>
      </c>
      <c r="L102" s="28" t="str">
        <f>L3</f>
        <v>令和５年度新人大会</v>
      </c>
      <c r="M102" s="29" t="s">
        <v>118</v>
      </c>
      <c r="N102" s="28" t="str">
        <f>N3</f>
        <v>令和５年度全日本JrU18</v>
      </c>
      <c r="O102" s="29" t="s">
        <v>118</v>
      </c>
      <c r="P102" s="28" t="str">
        <f>P3</f>
        <v>令和５年度全日本JrU16</v>
      </c>
      <c r="Q102" s="29" t="s">
        <v>118</v>
      </c>
      <c r="R102" s="28" t="str">
        <f>R3</f>
        <v>令和５年度全日本JrU14</v>
      </c>
      <c r="S102" s="29" t="s">
        <v>118</v>
      </c>
      <c r="T102" s="30" t="str">
        <f>T3</f>
        <v>令和５年度岐阜県中学</v>
      </c>
      <c r="U102" s="29" t="s">
        <v>118</v>
      </c>
      <c r="V102" s="30" t="str">
        <f>V3</f>
        <v>令和５年度選抜室内Ｊ</v>
      </c>
      <c r="W102" s="29" t="s">
        <v>118</v>
      </c>
      <c r="X102" s="30" t="str">
        <f>X3</f>
        <v>令和５年度東海毎日U18</v>
      </c>
      <c r="Y102" s="29" t="s">
        <v>118</v>
      </c>
      <c r="Z102" s="30" t="str">
        <f>Z3</f>
        <v>令和５年度東海毎日U16</v>
      </c>
      <c r="AA102" s="29" t="s">
        <v>118</v>
      </c>
      <c r="AB102" s="30" t="str">
        <f>AB3</f>
        <v>令和５年度MUFGJU16</v>
      </c>
      <c r="AC102" s="29" t="s">
        <v>118</v>
      </c>
    </row>
    <row r="103" spans="1:29" x14ac:dyDescent="0.15">
      <c r="H103" s="31">
        <v>1</v>
      </c>
      <c r="I103" s="32">
        <v>33</v>
      </c>
      <c r="J103" s="31"/>
      <c r="K103" s="32">
        <v>33</v>
      </c>
      <c r="L103" s="33">
        <v>1</v>
      </c>
      <c r="M103" s="34">
        <v>33</v>
      </c>
      <c r="N103" s="31"/>
      <c r="O103" s="32">
        <v>33</v>
      </c>
      <c r="P103" s="31"/>
      <c r="Q103" s="32">
        <v>33</v>
      </c>
      <c r="R103" s="35"/>
      <c r="S103" s="32">
        <v>33</v>
      </c>
      <c r="T103" s="35"/>
      <c r="U103" s="32">
        <v>33</v>
      </c>
      <c r="V103" s="31"/>
      <c r="W103" s="32">
        <v>33</v>
      </c>
      <c r="X103" s="31"/>
      <c r="Y103" s="32">
        <v>33</v>
      </c>
      <c r="Z103" s="36"/>
      <c r="AA103" s="34">
        <v>33</v>
      </c>
      <c r="AB103" s="31"/>
      <c r="AC103" s="32">
        <v>33</v>
      </c>
    </row>
    <row r="104" spans="1:29" x14ac:dyDescent="0.15">
      <c r="H104" s="37"/>
      <c r="I104" s="38">
        <v>22</v>
      </c>
      <c r="J104" s="37">
        <v>1</v>
      </c>
      <c r="K104" s="38">
        <v>22</v>
      </c>
      <c r="L104" s="39"/>
      <c r="M104" s="40">
        <v>22</v>
      </c>
      <c r="N104" s="37">
        <v>1</v>
      </c>
      <c r="O104" s="38">
        <v>22</v>
      </c>
      <c r="P104" s="37"/>
      <c r="Q104" s="38">
        <v>22</v>
      </c>
      <c r="R104" s="41"/>
      <c r="S104" s="42">
        <v>22</v>
      </c>
      <c r="T104" s="41"/>
      <c r="U104" s="42">
        <v>22</v>
      </c>
      <c r="V104" s="37">
        <v>1</v>
      </c>
      <c r="W104" s="38">
        <v>22</v>
      </c>
      <c r="X104" s="37">
        <v>1</v>
      </c>
      <c r="Y104" s="38">
        <v>22</v>
      </c>
      <c r="Z104" s="43"/>
      <c r="AA104" s="40">
        <v>22</v>
      </c>
      <c r="AB104" s="37"/>
      <c r="AC104" s="38">
        <v>22</v>
      </c>
    </row>
    <row r="105" spans="1:29" x14ac:dyDescent="0.15">
      <c r="H105" s="37">
        <v>2</v>
      </c>
      <c r="I105" s="38">
        <v>21</v>
      </c>
      <c r="J105" s="37"/>
      <c r="K105" s="38">
        <v>21</v>
      </c>
      <c r="L105" s="39">
        <v>2</v>
      </c>
      <c r="M105" s="40">
        <v>21</v>
      </c>
      <c r="N105" s="37"/>
      <c r="O105" s="38">
        <v>21</v>
      </c>
      <c r="P105" s="37"/>
      <c r="Q105" s="38">
        <v>21</v>
      </c>
      <c r="R105" s="41"/>
      <c r="S105" s="42">
        <v>21</v>
      </c>
      <c r="T105" s="41"/>
      <c r="U105" s="42">
        <v>21</v>
      </c>
      <c r="V105" s="37"/>
      <c r="W105" s="38">
        <v>21</v>
      </c>
      <c r="X105" s="37"/>
      <c r="Y105" s="38">
        <v>21</v>
      </c>
      <c r="Z105" s="43"/>
      <c r="AA105" s="40">
        <v>21</v>
      </c>
      <c r="AB105" s="37"/>
      <c r="AC105" s="38">
        <v>21</v>
      </c>
    </row>
    <row r="106" spans="1:29" x14ac:dyDescent="0.15">
      <c r="H106" s="37">
        <v>3</v>
      </c>
      <c r="I106" s="38">
        <v>16</v>
      </c>
      <c r="J106" s="37"/>
      <c r="K106" s="38">
        <v>16</v>
      </c>
      <c r="L106" s="39">
        <v>3</v>
      </c>
      <c r="M106" s="40">
        <v>16</v>
      </c>
      <c r="N106" s="37"/>
      <c r="O106" s="38">
        <v>16</v>
      </c>
      <c r="P106" s="37"/>
      <c r="Q106" s="38">
        <v>16</v>
      </c>
      <c r="R106" s="41"/>
      <c r="S106" s="42">
        <v>16</v>
      </c>
      <c r="T106" s="41"/>
      <c r="U106" s="42">
        <v>16</v>
      </c>
      <c r="V106" s="37"/>
      <c r="W106" s="38">
        <v>16</v>
      </c>
      <c r="X106" s="37"/>
      <c r="Y106" s="38">
        <v>16</v>
      </c>
      <c r="Z106" s="43"/>
      <c r="AA106" s="40">
        <v>16</v>
      </c>
      <c r="AB106" s="37"/>
      <c r="AC106" s="38">
        <v>16</v>
      </c>
    </row>
    <row r="107" spans="1:29" x14ac:dyDescent="0.15">
      <c r="H107" s="37"/>
      <c r="I107" s="38">
        <v>14</v>
      </c>
      <c r="J107" s="37">
        <v>2</v>
      </c>
      <c r="K107" s="38">
        <v>14</v>
      </c>
      <c r="L107" s="39"/>
      <c r="M107" s="40">
        <v>14</v>
      </c>
      <c r="N107" s="37">
        <v>2</v>
      </c>
      <c r="O107" s="38">
        <v>14</v>
      </c>
      <c r="P107" s="37"/>
      <c r="Q107" s="38">
        <v>14</v>
      </c>
      <c r="R107" s="41"/>
      <c r="S107" s="42">
        <v>14</v>
      </c>
      <c r="T107" s="41"/>
      <c r="U107" s="42">
        <v>14</v>
      </c>
      <c r="V107" s="37">
        <v>2</v>
      </c>
      <c r="W107" s="38">
        <v>14</v>
      </c>
      <c r="X107" s="37">
        <v>2</v>
      </c>
      <c r="Y107" s="38">
        <v>14</v>
      </c>
      <c r="Z107" s="43"/>
      <c r="AA107" s="40">
        <v>14</v>
      </c>
      <c r="AB107" s="37"/>
      <c r="AC107" s="38">
        <v>14</v>
      </c>
    </row>
    <row r="108" spans="1:29" x14ac:dyDescent="0.15">
      <c r="H108" s="37">
        <v>4</v>
      </c>
      <c r="I108" s="38">
        <v>12</v>
      </c>
      <c r="J108" s="37"/>
      <c r="K108" s="38">
        <v>12</v>
      </c>
      <c r="L108" s="39">
        <v>4</v>
      </c>
      <c r="M108" s="40">
        <v>12</v>
      </c>
      <c r="N108" s="37"/>
      <c r="O108" s="38">
        <v>12</v>
      </c>
      <c r="P108" s="37"/>
      <c r="Q108" s="38">
        <v>12</v>
      </c>
      <c r="R108" s="41"/>
      <c r="S108" s="42">
        <v>12</v>
      </c>
      <c r="T108" s="41"/>
      <c r="U108" s="42">
        <v>12</v>
      </c>
      <c r="V108" s="37"/>
      <c r="W108" s="38">
        <v>12</v>
      </c>
      <c r="X108" s="37"/>
      <c r="Y108" s="38">
        <v>12</v>
      </c>
      <c r="Z108" s="43"/>
      <c r="AA108" s="40">
        <v>12</v>
      </c>
      <c r="AB108" s="37"/>
      <c r="AC108" s="38">
        <v>12</v>
      </c>
    </row>
    <row r="109" spans="1:29" x14ac:dyDescent="0.15">
      <c r="H109" s="37"/>
      <c r="I109" s="38">
        <v>11</v>
      </c>
      <c r="J109" s="37">
        <v>3</v>
      </c>
      <c r="K109" s="38">
        <v>11</v>
      </c>
      <c r="L109" s="39"/>
      <c r="M109" s="40">
        <v>11</v>
      </c>
      <c r="N109" s="37"/>
      <c r="O109" s="38">
        <v>11</v>
      </c>
      <c r="P109" s="37">
        <v>1</v>
      </c>
      <c r="Q109" s="38">
        <v>11</v>
      </c>
      <c r="R109" s="41"/>
      <c r="S109" s="42">
        <v>11</v>
      </c>
      <c r="T109" s="41"/>
      <c r="U109" s="42">
        <v>11</v>
      </c>
      <c r="V109" s="37"/>
      <c r="W109" s="38">
        <v>11</v>
      </c>
      <c r="X109" s="37"/>
      <c r="Y109" s="38">
        <v>11</v>
      </c>
      <c r="Z109" s="37">
        <v>1</v>
      </c>
      <c r="AA109" s="38">
        <v>11</v>
      </c>
      <c r="AB109" s="37"/>
      <c r="AC109" s="38">
        <v>11</v>
      </c>
    </row>
    <row r="110" spans="1:29" x14ac:dyDescent="0.15">
      <c r="H110" s="37">
        <v>5</v>
      </c>
      <c r="I110" s="38">
        <v>10</v>
      </c>
      <c r="J110" s="37"/>
      <c r="K110" s="38">
        <v>10</v>
      </c>
      <c r="L110" s="39">
        <v>5</v>
      </c>
      <c r="M110" s="40">
        <v>10</v>
      </c>
      <c r="N110" s="37">
        <v>3</v>
      </c>
      <c r="O110" s="38">
        <v>10</v>
      </c>
      <c r="P110" s="37"/>
      <c r="Q110" s="38">
        <v>10</v>
      </c>
      <c r="R110" s="41"/>
      <c r="S110" s="42">
        <v>10</v>
      </c>
      <c r="T110" s="35"/>
      <c r="U110" s="44">
        <v>10</v>
      </c>
      <c r="V110" s="37">
        <v>3</v>
      </c>
      <c r="W110" s="38">
        <v>10</v>
      </c>
      <c r="X110" s="37">
        <v>3</v>
      </c>
      <c r="Y110" s="38">
        <v>10</v>
      </c>
      <c r="Z110" s="31"/>
      <c r="AA110" s="45">
        <v>10</v>
      </c>
      <c r="AB110" s="43"/>
      <c r="AC110" s="38">
        <v>10</v>
      </c>
    </row>
    <row r="111" spans="1:29" x14ac:dyDescent="0.15">
      <c r="H111" s="37">
        <v>6</v>
      </c>
      <c r="I111" s="38">
        <v>9</v>
      </c>
      <c r="J111" s="37"/>
      <c r="K111" s="38">
        <v>9</v>
      </c>
      <c r="L111" s="39">
        <v>6</v>
      </c>
      <c r="M111" s="40">
        <v>9</v>
      </c>
      <c r="N111" s="37">
        <v>4</v>
      </c>
      <c r="O111" s="46">
        <v>10</v>
      </c>
      <c r="P111" s="37"/>
      <c r="Q111" s="38">
        <v>9</v>
      </c>
      <c r="R111" s="41"/>
      <c r="S111" s="47">
        <v>10</v>
      </c>
      <c r="T111" s="41"/>
      <c r="U111" s="42">
        <v>9</v>
      </c>
      <c r="V111" s="37">
        <v>4</v>
      </c>
      <c r="W111" s="38">
        <v>10</v>
      </c>
      <c r="X111" s="37">
        <v>4</v>
      </c>
      <c r="Y111" s="46">
        <v>10</v>
      </c>
      <c r="Z111" s="37"/>
      <c r="AA111" s="38">
        <v>9</v>
      </c>
      <c r="AB111" s="43"/>
      <c r="AC111" s="38">
        <v>9</v>
      </c>
    </row>
    <row r="112" spans="1:29" x14ac:dyDescent="0.15">
      <c r="H112" s="37">
        <v>7</v>
      </c>
      <c r="I112" s="38">
        <v>8</v>
      </c>
      <c r="J112" s="37">
        <v>4</v>
      </c>
      <c r="K112" s="38">
        <v>8</v>
      </c>
      <c r="L112" s="39">
        <v>7</v>
      </c>
      <c r="M112" s="40">
        <v>8</v>
      </c>
      <c r="N112" s="37"/>
      <c r="O112" s="38">
        <v>9</v>
      </c>
      <c r="P112" s="37"/>
      <c r="Q112" s="38">
        <v>8</v>
      </c>
      <c r="R112" s="41"/>
      <c r="S112" s="42">
        <v>9</v>
      </c>
      <c r="T112" s="41"/>
      <c r="U112" s="42">
        <v>8</v>
      </c>
      <c r="V112" s="37"/>
      <c r="W112" s="38">
        <v>9</v>
      </c>
      <c r="X112" s="37"/>
      <c r="Y112" s="38">
        <v>9</v>
      </c>
      <c r="Z112" s="37"/>
      <c r="AA112" s="38">
        <v>8</v>
      </c>
      <c r="AB112" s="43"/>
      <c r="AC112" s="38">
        <v>8</v>
      </c>
    </row>
    <row r="113" spans="8:29" x14ac:dyDescent="0.15">
      <c r="H113" s="37"/>
      <c r="I113" s="38">
        <v>7</v>
      </c>
      <c r="J113" s="37">
        <v>5</v>
      </c>
      <c r="K113" s="38">
        <v>7</v>
      </c>
      <c r="L113" s="39"/>
      <c r="M113" s="40">
        <v>7</v>
      </c>
      <c r="N113" s="37"/>
      <c r="O113" s="38">
        <v>8</v>
      </c>
      <c r="P113" s="37">
        <v>2</v>
      </c>
      <c r="Q113" s="38">
        <v>7</v>
      </c>
      <c r="R113" s="41"/>
      <c r="S113" s="42">
        <v>8</v>
      </c>
      <c r="T113" s="41"/>
      <c r="U113" s="42">
        <v>7</v>
      </c>
      <c r="V113" s="37">
        <v>5</v>
      </c>
      <c r="W113" s="38">
        <v>6</v>
      </c>
      <c r="X113" s="37"/>
      <c r="Y113" s="38">
        <v>8</v>
      </c>
      <c r="Z113" s="37">
        <v>2</v>
      </c>
      <c r="AA113" s="38">
        <v>7</v>
      </c>
      <c r="AB113" s="43"/>
      <c r="AC113" s="38">
        <v>7</v>
      </c>
    </row>
    <row r="114" spans="8:29" x14ac:dyDescent="0.15">
      <c r="H114" s="37">
        <v>8</v>
      </c>
      <c r="I114" s="38">
        <v>6</v>
      </c>
      <c r="J114" s="37">
        <v>6</v>
      </c>
      <c r="K114" s="38">
        <v>6</v>
      </c>
      <c r="L114" s="39">
        <v>8</v>
      </c>
      <c r="M114" s="40">
        <v>6</v>
      </c>
      <c r="N114" s="37">
        <v>5</v>
      </c>
      <c r="O114" s="38">
        <v>7</v>
      </c>
      <c r="P114" s="37">
        <v>3</v>
      </c>
      <c r="Q114" s="38">
        <v>5</v>
      </c>
      <c r="R114" s="41"/>
      <c r="S114" s="42">
        <v>7</v>
      </c>
      <c r="T114" s="41">
        <v>1</v>
      </c>
      <c r="U114" s="42">
        <v>6</v>
      </c>
      <c r="V114" s="37">
        <v>6</v>
      </c>
      <c r="W114" s="38">
        <v>6</v>
      </c>
      <c r="X114" s="37">
        <v>5</v>
      </c>
      <c r="Y114" s="38">
        <v>7</v>
      </c>
      <c r="Z114" s="37"/>
      <c r="AA114" s="38">
        <v>6</v>
      </c>
      <c r="AB114" s="43">
        <v>1</v>
      </c>
      <c r="AC114" s="38">
        <v>6</v>
      </c>
    </row>
    <row r="115" spans="8:29" x14ac:dyDescent="0.15">
      <c r="H115" s="37"/>
      <c r="I115" s="38">
        <v>5</v>
      </c>
      <c r="J115" s="37">
        <v>7</v>
      </c>
      <c r="K115" s="38">
        <v>5</v>
      </c>
      <c r="L115" s="39"/>
      <c r="M115" s="40">
        <v>5</v>
      </c>
      <c r="N115" s="37">
        <v>6</v>
      </c>
      <c r="O115" s="38">
        <v>7</v>
      </c>
      <c r="P115" s="37">
        <v>4</v>
      </c>
      <c r="Q115" s="38">
        <v>5</v>
      </c>
      <c r="R115" s="41"/>
      <c r="S115" s="42">
        <v>7</v>
      </c>
      <c r="T115" s="41"/>
      <c r="U115" s="42">
        <v>5</v>
      </c>
      <c r="V115" s="37">
        <v>7</v>
      </c>
      <c r="W115" s="38">
        <v>6</v>
      </c>
      <c r="X115" s="37">
        <v>6</v>
      </c>
      <c r="Y115" s="38">
        <v>7</v>
      </c>
      <c r="Z115" s="37">
        <v>3</v>
      </c>
      <c r="AA115" s="38">
        <v>5</v>
      </c>
      <c r="AB115" s="43"/>
      <c r="AC115" s="38">
        <v>5</v>
      </c>
    </row>
    <row r="116" spans="8:29" x14ac:dyDescent="0.15">
      <c r="H116" s="37"/>
      <c r="I116" s="38">
        <v>4</v>
      </c>
      <c r="J116" s="37">
        <v>8</v>
      </c>
      <c r="K116" s="38">
        <v>4</v>
      </c>
      <c r="L116" s="39"/>
      <c r="M116" s="40">
        <v>4</v>
      </c>
      <c r="N116" s="37"/>
      <c r="O116" s="38">
        <v>6</v>
      </c>
      <c r="P116" s="37">
        <v>5</v>
      </c>
      <c r="Q116" s="38">
        <v>4</v>
      </c>
      <c r="R116" s="41">
        <v>1</v>
      </c>
      <c r="S116" s="42">
        <v>6</v>
      </c>
      <c r="T116" s="41">
        <v>2</v>
      </c>
      <c r="U116" s="42">
        <v>4</v>
      </c>
      <c r="V116" s="37">
        <v>8</v>
      </c>
      <c r="W116" s="38">
        <v>6</v>
      </c>
      <c r="X116" s="37"/>
      <c r="Y116" s="38">
        <v>6</v>
      </c>
      <c r="Z116" s="37">
        <v>4</v>
      </c>
      <c r="AA116" s="38">
        <v>5</v>
      </c>
      <c r="AB116" s="43">
        <v>2</v>
      </c>
      <c r="AC116" s="38">
        <v>4</v>
      </c>
    </row>
    <row r="117" spans="8:29" x14ac:dyDescent="0.15">
      <c r="H117" s="37">
        <v>16</v>
      </c>
      <c r="I117" s="38">
        <v>3</v>
      </c>
      <c r="J117" s="37"/>
      <c r="K117" s="38">
        <v>3</v>
      </c>
      <c r="L117" s="39">
        <v>16</v>
      </c>
      <c r="M117" s="40">
        <v>3</v>
      </c>
      <c r="N117" s="37">
        <v>7</v>
      </c>
      <c r="O117" s="38">
        <v>5</v>
      </c>
      <c r="P117" s="37">
        <v>6</v>
      </c>
      <c r="Q117" s="38">
        <v>4</v>
      </c>
      <c r="R117" s="41"/>
      <c r="S117" s="42">
        <v>5</v>
      </c>
      <c r="T117" s="41">
        <v>3</v>
      </c>
      <c r="U117" s="42">
        <v>3</v>
      </c>
      <c r="V117" s="37"/>
      <c r="W117" s="38">
        <v>7</v>
      </c>
      <c r="X117" s="37">
        <v>7</v>
      </c>
      <c r="Y117" s="38">
        <v>5</v>
      </c>
      <c r="Z117" s="37">
        <v>5</v>
      </c>
      <c r="AA117" s="38">
        <v>4</v>
      </c>
      <c r="AB117" s="43">
        <v>3</v>
      </c>
      <c r="AC117" s="38">
        <v>3</v>
      </c>
    </row>
    <row r="118" spans="8:29" x14ac:dyDescent="0.15">
      <c r="H118" s="37"/>
      <c r="I118" s="38">
        <v>2.5</v>
      </c>
      <c r="J118" s="37">
        <v>16</v>
      </c>
      <c r="K118" s="38">
        <v>2</v>
      </c>
      <c r="L118" s="39"/>
      <c r="M118" s="40">
        <v>2.5</v>
      </c>
      <c r="N118" s="37">
        <v>8</v>
      </c>
      <c r="O118" s="38">
        <v>5</v>
      </c>
      <c r="P118" s="37">
        <v>7</v>
      </c>
      <c r="Q118" s="38">
        <v>2</v>
      </c>
      <c r="R118" s="41"/>
      <c r="S118" s="42">
        <v>5</v>
      </c>
      <c r="T118" s="41"/>
      <c r="U118" s="42">
        <v>2.5</v>
      </c>
      <c r="V118" s="37"/>
      <c r="W118" s="38">
        <v>6</v>
      </c>
      <c r="X118" s="37">
        <v>8</v>
      </c>
      <c r="Y118" s="38">
        <v>5</v>
      </c>
      <c r="Z118" s="37">
        <v>6</v>
      </c>
      <c r="AA118" s="38">
        <v>4</v>
      </c>
      <c r="AB118" s="43"/>
      <c r="AC118" s="38">
        <v>2.5</v>
      </c>
    </row>
    <row r="119" spans="8:29" x14ac:dyDescent="0.15">
      <c r="H119" s="37"/>
      <c r="I119" s="38">
        <v>2</v>
      </c>
      <c r="J119" s="37"/>
      <c r="K119" s="38">
        <v>2</v>
      </c>
      <c r="L119" s="39"/>
      <c r="M119" s="40">
        <v>2</v>
      </c>
      <c r="N119" s="37"/>
      <c r="O119" s="38">
        <v>4</v>
      </c>
      <c r="P119" s="37">
        <v>8</v>
      </c>
      <c r="Q119" s="38">
        <v>2</v>
      </c>
      <c r="R119" s="41">
        <v>2</v>
      </c>
      <c r="S119" s="42">
        <v>4</v>
      </c>
      <c r="T119" s="41">
        <v>4</v>
      </c>
      <c r="U119" s="42">
        <v>2</v>
      </c>
      <c r="V119" s="37"/>
      <c r="W119" s="38">
        <v>5</v>
      </c>
      <c r="X119" s="37"/>
      <c r="Y119" s="38">
        <v>4</v>
      </c>
      <c r="Z119" s="37">
        <v>7</v>
      </c>
      <c r="AA119" s="38">
        <v>2</v>
      </c>
      <c r="AB119" s="43">
        <v>4</v>
      </c>
      <c r="AC119" s="38">
        <v>2</v>
      </c>
    </row>
    <row r="120" spans="8:29" x14ac:dyDescent="0.15">
      <c r="H120" s="37">
        <v>32</v>
      </c>
      <c r="I120" s="38">
        <v>1.5</v>
      </c>
      <c r="J120" s="37"/>
      <c r="K120" s="38">
        <v>1.5</v>
      </c>
      <c r="L120" s="39">
        <v>32</v>
      </c>
      <c r="M120" s="40">
        <v>1.5</v>
      </c>
      <c r="N120" s="37"/>
      <c r="O120" s="38">
        <v>3</v>
      </c>
      <c r="P120" s="37">
        <v>16</v>
      </c>
      <c r="Q120" s="38">
        <v>1</v>
      </c>
      <c r="R120" s="41">
        <v>3</v>
      </c>
      <c r="S120" s="42">
        <v>3</v>
      </c>
      <c r="T120" s="41">
        <v>5</v>
      </c>
      <c r="U120" s="42">
        <v>1</v>
      </c>
      <c r="V120" s="37"/>
      <c r="W120" s="38">
        <v>4</v>
      </c>
      <c r="X120" s="37"/>
      <c r="Y120" s="38">
        <v>3</v>
      </c>
      <c r="Z120" s="37">
        <v>8</v>
      </c>
      <c r="AA120" s="38">
        <v>2</v>
      </c>
      <c r="AB120" s="43"/>
      <c r="AC120" s="38">
        <v>1.5</v>
      </c>
    </row>
    <row r="121" spans="8:29" x14ac:dyDescent="0.15">
      <c r="H121" s="37"/>
      <c r="I121" s="48">
        <v>1.25</v>
      </c>
      <c r="J121" s="37"/>
      <c r="K121" s="48">
        <v>1.25</v>
      </c>
      <c r="L121" s="39"/>
      <c r="M121" s="49">
        <v>1.25</v>
      </c>
      <c r="N121" s="50"/>
      <c r="O121" s="51">
        <v>2.5</v>
      </c>
      <c r="P121" s="37"/>
      <c r="Q121" s="38">
        <v>1</v>
      </c>
      <c r="R121" s="52">
        <v>4</v>
      </c>
      <c r="S121" s="53">
        <v>3</v>
      </c>
      <c r="T121" s="41">
        <v>6</v>
      </c>
      <c r="U121" s="42">
        <v>1</v>
      </c>
      <c r="V121" s="37"/>
      <c r="W121" s="38">
        <v>3</v>
      </c>
      <c r="X121" s="50"/>
      <c r="Y121" s="51">
        <v>2.5</v>
      </c>
      <c r="Z121" s="37">
        <v>16</v>
      </c>
      <c r="AA121" s="38">
        <v>1</v>
      </c>
      <c r="AB121" s="43"/>
      <c r="AC121" s="48">
        <v>1.25</v>
      </c>
    </row>
    <row r="122" spans="8:29" ht="14.25" thickBot="1" x14ac:dyDescent="0.2">
      <c r="H122" s="54"/>
      <c r="I122" s="55">
        <v>1</v>
      </c>
      <c r="J122" s="54">
        <v>32</v>
      </c>
      <c r="K122" s="55">
        <v>1</v>
      </c>
      <c r="L122" s="56"/>
      <c r="M122" s="57">
        <v>1</v>
      </c>
      <c r="N122" s="37">
        <v>16</v>
      </c>
      <c r="O122" s="38">
        <v>2</v>
      </c>
      <c r="P122" s="54"/>
      <c r="Q122" s="55">
        <v>1</v>
      </c>
      <c r="R122" s="41">
        <v>5</v>
      </c>
      <c r="S122" s="42">
        <v>2</v>
      </c>
      <c r="T122" s="41">
        <v>7</v>
      </c>
      <c r="U122" s="42">
        <v>1</v>
      </c>
      <c r="V122" s="37"/>
      <c r="W122" s="38">
        <v>2.5</v>
      </c>
      <c r="X122" s="37">
        <v>16</v>
      </c>
      <c r="Y122" s="38">
        <v>2</v>
      </c>
      <c r="Z122" s="37"/>
      <c r="AA122" s="38">
        <v>1</v>
      </c>
      <c r="AB122" s="58"/>
      <c r="AC122" s="55">
        <v>1</v>
      </c>
    </row>
    <row r="123" spans="8:29" ht="14.25" thickBot="1" x14ac:dyDescent="0.2">
      <c r="N123" s="37"/>
      <c r="O123" s="38">
        <v>1.5</v>
      </c>
      <c r="R123" s="41">
        <v>6</v>
      </c>
      <c r="S123" s="42">
        <v>2</v>
      </c>
      <c r="T123" s="59">
        <v>8</v>
      </c>
      <c r="U123" s="60">
        <v>1</v>
      </c>
      <c r="V123" s="37">
        <v>16</v>
      </c>
      <c r="W123" s="38">
        <v>2</v>
      </c>
      <c r="X123" s="37"/>
      <c r="Y123" s="38">
        <v>1.5</v>
      </c>
      <c r="Z123" s="61"/>
      <c r="AA123" s="62">
        <v>1</v>
      </c>
    </row>
    <row r="124" spans="8:29" x14ac:dyDescent="0.15">
      <c r="N124" s="37"/>
      <c r="O124" s="48">
        <v>1.25</v>
      </c>
      <c r="R124" s="41">
        <v>7</v>
      </c>
      <c r="S124" s="42">
        <v>1</v>
      </c>
      <c r="T124" s="63"/>
      <c r="U124" s="63"/>
      <c r="V124" s="37"/>
      <c r="W124" s="38">
        <v>1.5</v>
      </c>
      <c r="X124" s="37"/>
      <c r="Y124" s="48">
        <v>1.25</v>
      </c>
    </row>
    <row r="125" spans="8:29" ht="14.25" thickBot="1" x14ac:dyDescent="0.2">
      <c r="N125" s="54">
        <v>32</v>
      </c>
      <c r="O125" s="55">
        <v>1</v>
      </c>
      <c r="R125" s="64">
        <v>8</v>
      </c>
      <c r="S125" s="65">
        <v>1</v>
      </c>
      <c r="T125" s="63"/>
      <c r="U125" s="63"/>
      <c r="V125" s="37"/>
      <c r="W125" s="48">
        <v>1.25</v>
      </c>
      <c r="X125" s="54">
        <v>32</v>
      </c>
      <c r="Y125" s="55">
        <v>1</v>
      </c>
    </row>
    <row r="126" spans="8:29" ht="14.25" thickBot="1" x14ac:dyDescent="0.2">
      <c r="V126" s="54"/>
      <c r="W126" s="55">
        <v>1</v>
      </c>
      <c r="X126" s="66"/>
      <c r="Y126" s="67"/>
      <c r="Z126" s="66"/>
      <c r="AA126" s="67"/>
    </row>
  </sheetData>
  <autoFilter ref="A3:AC97">
    <sortState ref="A4:AC97">
      <sortCondition descending="1" ref="E3:E97"/>
    </sortState>
  </autoFilter>
  <sortState ref="A4:AC96">
    <sortCondition descending="1" ref="E4:E96"/>
    <sortCondition descending="1" ref="C4:C96"/>
    <sortCondition ref="D4:D96"/>
  </sortState>
  <mergeCells count="3">
    <mergeCell ref="A1:AC1"/>
    <mergeCell ref="H2:M2"/>
    <mergeCell ref="N2:AC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54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16"/>
  <sheetViews>
    <sheetView view="pageBreakPreview" zoomScale="85" zoomScaleNormal="80" zoomScaleSheetLayoutView="85" workbookViewId="0">
      <pane xSplit="7" ySplit="3" topLeftCell="H4" activePane="bottomRight" state="frozen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179" customWidth="1"/>
    <col min="2" max="2" width="12.625" style="193" customWidth="1"/>
    <col min="3" max="3" width="4.875" style="194" customWidth="1"/>
    <col min="4" max="4" width="10.875" style="195" customWidth="1"/>
    <col min="5" max="5" width="9.375" style="179" customWidth="1"/>
    <col min="6" max="6" width="7.625" style="179" customWidth="1"/>
    <col min="7" max="7" width="9.375" style="196" customWidth="1"/>
    <col min="8" max="17" width="5.625" style="179" customWidth="1"/>
    <col min="18" max="21" width="5.625" style="147" customWidth="1"/>
    <col min="22" max="25" width="5.625" style="179" customWidth="1"/>
    <col min="26" max="26" width="5.875" style="197" customWidth="1"/>
    <col min="27" max="29" width="5.875" style="179" customWidth="1"/>
    <col min="30" max="16384" width="9" style="179"/>
  </cols>
  <sheetData>
    <row r="1" spans="1:29" ht="28.35" customHeight="1" x14ac:dyDescent="0.15">
      <c r="A1" s="301" t="s">
        <v>381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</row>
    <row r="2" spans="1:29" ht="18.95" customHeight="1" thickBot="1" x14ac:dyDescent="0.2">
      <c r="A2" s="91"/>
      <c r="B2" s="91"/>
      <c r="C2" s="92"/>
      <c r="D2" s="93"/>
      <c r="G2" s="94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</row>
    <row r="3" spans="1:29" s="187" customFormat="1" ht="177.75" customHeight="1" thickBot="1" x14ac:dyDescent="0.2">
      <c r="A3" s="3" t="s">
        <v>119</v>
      </c>
      <c r="B3" s="220" t="s">
        <v>1</v>
      </c>
      <c r="C3" s="221" t="s">
        <v>2</v>
      </c>
      <c r="D3" s="222" t="s">
        <v>3</v>
      </c>
      <c r="E3" s="180" t="s">
        <v>4</v>
      </c>
      <c r="F3" s="181" t="s">
        <v>5</v>
      </c>
      <c r="G3" s="182" t="s">
        <v>6</v>
      </c>
      <c r="H3" s="183" t="s">
        <v>7</v>
      </c>
      <c r="I3" s="9" t="s">
        <v>8</v>
      </c>
      <c r="J3" s="184" t="s">
        <v>9</v>
      </c>
      <c r="K3" s="9" t="s">
        <v>8</v>
      </c>
      <c r="L3" s="185" t="s">
        <v>10</v>
      </c>
      <c r="M3" s="9" t="s">
        <v>8</v>
      </c>
      <c r="N3" s="184" t="s">
        <v>11</v>
      </c>
      <c r="O3" s="186" t="s">
        <v>8</v>
      </c>
      <c r="P3" s="184" t="s">
        <v>12</v>
      </c>
      <c r="Q3" s="9" t="s">
        <v>8</v>
      </c>
      <c r="R3" s="152" t="s">
        <v>13</v>
      </c>
      <c r="S3" s="12" t="s">
        <v>8</v>
      </c>
      <c r="T3" s="152" t="s">
        <v>14</v>
      </c>
      <c r="U3" s="12" t="s">
        <v>8</v>
      </c>
      <c r="V3" s="185" t="s">
        <v>120</v>
      </c>
      <c r="W3" s="5" t="s">
        <v>8</v>
      </c>
      <c r="X3" s="184" t="s">
        <v>16</v>
      </c>
      <c r="Y3" s="9" t="s">
        <v>8</v>
      </c>
      <c r="Z3" s="184" t="s">
        <v>17</v>
      </c>
      <c r="AA3" s="9" t="s">
        <v>8</v>
      </c>
      <c r="AB3" s="184" t="s">
        <v>121</v>
      </c>
      <c r="AC3" s="9" t="s">
        <v>8</v>
      </c>
    </row>
    <row r="4" spans="1:29" s="147" customFormat="1" ht="15.95" customHeight="1" x14ac:dyDescent="0.15">
      <c r="A4" s="229">
        <v>1</v>
      </c>
      <c r="B4" s="264" t="s">
        <v>122</v>
      </c>
      <c r="C4" s="265">
        <v>3</v>
      </c>
      <c r="D4" s="266" t="s">
        <v>20</v>
      </c>
      <c r="E4" s="251">
        <f t="shared" ref="E4:E35" si="0">SUM(G4,I4,K4,M4,O4,Q4,S4,U4,W4,Y4,AA4,AC4)</f>
        <v>54.5</v>
      </c>
      <c r="F4" s="189">
        <f t="shared" ref="F4:F35" si="1">RANK(E4,$E$4:$E$89)</f>
        <v>1</v>
      </c>
      <c r="G4" s="253">
        <v>54.5</v>
      </c>
      <c r="H4" s="270"/>
      <c r="I4" s="271" t="str">
        <f t="shared" ref="I4:I35" si="2">IF(H4="","",VLOOKUP(H4,H$93:I$116,2))</f>
        <v/>
      </c>
      <c r="J4" s="270"/>
      <c r="K4" s="271" t="str">
        <f t="shared" ref="K4:K35" si="3">IF(J4="","",VLOOKUP(J4,J$93:K$116,2))</f>
        <v/>
      </c>
      <c r="L4" s="270"/>
      <c r="M4" s="271" t="str">
        <f t="shared" ref="M4:M35" si="4">IF(L4="","",VLOOKUP(L4,L$93:M$116,2))</f>
        <v/>
      </c>
      <c r="N4" s="270"/>
      <c r="O4" s="271" t="str">
        <f t="shared" ref="O4:O35" si="5">IF(N4="","",VLOOKUP(N4,N$93:O$115,2))</f>
        <v/>
      </c>
      <c r="P4" s="270"/>
      <c r="Q4" s="271" t="str">
        <f t="shared" ref="Q4:Q35" si="6">IF(P4="","",VLOOKUP(P4,P$93:Q$116,2))</f>
        <v/>
      </c>
      <c r="R4" s="270"/>
      <c r="S4" s="271" t="str">
        <f t="shared" ref="S4:S35" si="7">IF(R4="","",VLOOKUP(R4,R$93:S$115,2))</f>
        <v/>
      </c>
      <c r="T4" s="270"/>
      <c r="U4" s="271" t="str">
        <f t="shared" ref="U4:U35" si="8">IF(T4="","",VLOOKUP(T4,T$93:U$116,2))</f>
        <v/>
      </c>
      <c r="V4" s="99"/>
      <c r="W4" s="144" t="str">
        <f t="shared" ref="W4:W35" si="9">IF(V4="","",VLOOKUP(V4,V$93:W$116,2))</f>
        <v/>
      </c>
      <c r="X4" s="99"/>
      <c r="Y4" s="144" t="str">
        <f t="shared" ref="Y4:Y35" si="10">IF(X4="","",VLOOKUP(X4,X$93:Y$116,2))</f>
        <v/>
      </c>
      <c r="Z4" s="99"/>
      <c r="AA4" s="144" t="str">
        <f t="shared" ref="AA4:AA35" si="11">IF(Z4="","",VLOOKUP(Z4,Z$93:AA$116,2))</f>
        <v/>
      </c>
      <c r="AB4" s="99"/>
      <c r="AC4" s="144" t="str">
        <f t="shared" ref="AC4:AC35" si="12">IF(AB4="","",VLOOKUP(AB4,AB$93:AC$116,2))</f>
        <v/>
      </c>
    </row>
    <row r="5" spans="1:29" ht="15.95" customHeight="1" x14ac:dyDescent="0.15">
      <c r="A5" s="229">
        <v>2</v>
      </c>
      <c r="B5" s="267" t="s">
        <v>123</v>
      </c>
      <c r="C5" s="268">
        <v>2</v>
      </c>
      <c r="D5" s="269" t="s">
        <v>20</v>
      </c>
      <c r="E5" s="252">
        <f t="shared" si="0"/>
        <v>45.5</v>
      </c>
      <c r="F5" s="191">
        <f t="shared" si="1"/>
        <v>2</v>
      </c>
      <c r="G5" s="254">
        <v>45.5</v>
      </c>
      <c r="H5" s="272"/>
      <c r="I5" s="273" t="str">
        <f t="shared" si="2"/>
        <v/>
      </c>
      <c r="J5" s="272"/>
      <c r="K5" s="273" t="str">
        <f t="shared" si="3"/>
        <v/>
      </c>
      <c r="L5" s="272"/>
      <c r="M5" s="273" t="str">
        <f t="shared" si="4"/>
        <v/>
      </c>
      <c r="N5" s="272"/>
      <c r="O5" s="273" t="str">
        <f t="shared" si="5"/>
        <v/>
      </c>
      <c r="P5" s="272"/>
      <c r="Q5" s="273" t="str">
        <f t="shared" si="6"/>
        <v/>
      </c>
      <c r="R5" s="272"/>
      <c r="S5" s="273" t="str">
        <f t="shared" si="7"/>
        <v/>
      </c>
      <c r="T5" s="272"/>
      <c r="U5" s="273" t="str">
        <f t="shared" si="8"/>
        <v/>
      </c>
      <c r="V5" s="16"/>
      <c r="W5" s="146" t="str">
        <f t="shared" si="9"/>
        <v/>
      </c>
      <c r="X5" s="16"/>
      <c r="Y5" s="146" t="str">
        <f t="shared" si="10"/>
        <v/>
      </c>
      <c r="Z5" s="16"/>
      <c r="AA5" s="146" t="str">
        <f t="shared" si="11"/>
        <v/>
      </c>
      <c r="AB5" s="16"/>
      <c r="AC5" s="146" t="str">
        <f t="shared" si="12"/>
        <v/>
      </c>
    </row>
    <row r="6" spans="1:29" ht="15.95" customHeight="1" x14ac:dyDescent="0.15">
      <c r="A6" s="229">
        <v>3</v>
      </c>
      <c r="B6" s="267" t="s">
        <v>124</v>
      </c>
      <c r="C6" s="268">
        <v>3</v>
      </c>
      <c r="D6" s="269" t="s">
        <v>125</v>
      </c>
      <c r="E6" s="252">
        <f t="shared" si="0"/>
        <v>44</v>
      </c>
      <c r="F6" s="191">
        <f t="shared" si="1"/>
        <v>3</v>
      </c>
      <c r="G6" s="254">
        <v>44</v>
      </c>
      <c r="H6" s="272"/>
      <c r="I6" s="273" t="str">
        <f t="shared" si="2"/>
        <v/>
      </c>
      <c r="J6" s="272"/>
      <c r="K6" s="273" t="str">
        <f t="shared" si="3"/>
        <v/>
      </c>
      <c r="L6" s="272"/>
      <c r="M6" s="273" t="str">
        <f t="shared" si="4"/>
        <v/>
      </c>
      <c r="N6" s="272"/>
      <c r="O6" s="273" t="str">
        <f t="shared" si="5"/>
        <v/>
      </c>
      <c r="P6" s="272"/>
      <c r="Q6" s="273" t="str">
        <f t="shared" si="6"/>
        <v/>
      </c>
      <c r="R6" s="272"/>
      <c r="S6" s="273" t="str">
        <f t="shared" si="7"/>
        <v/>
      </c>
      <c r="T6" s="272"/>
      <c r="U6" s="273" t="str">
        <f t="shared" si="8"/>
        <v/>
      </c>
      <c r="V6" s="16"/>
      <c r="W6" s="146" t="str">
        <f t="shared" si="9"/>
        <v/>
      </c>
      <c r="X6" s="16"/>
      <c r="Y6" s="146" t="str">
        <f t="shared" si="10"/>
        <v/>
      </c>
      <c r="Z6" s="16"/>
      <c r="AA6" s="146" t="str">
        <f t="shared" si="11"/>
        <v/>
      </c>
      <c r="AB6" s="16"/>
      <c r="AC6" s="146" t="str">
        <f t="shared" si="12"/>
        <v/>
      </c>
    </row>
    <row r="7" spans="1:29" ht="15.95" customHeight="1" x14ac:dyDescent="0.15">
      <c r="A7" s="229">
        <v>4</v>
      </c>
      <c r="B7" s="267" t="s">
        <v>126</v>
      </c>
      <c r="C7" s="268">
        <v>2</v>
      </c>
      <c r="D7" s="269" t="s">
        <v>20</v>
      </c>
      <c r="E7" s="252">
        <f t="shared" si="0"/>
        <v>37</v>
      </c>
      <c r="F7" s="191">
        <f t="shared" si="1"/>
        <v>4</v>
      </c>
      <c r="G7" s="254">
        <v>37</v>
      </c>
      <c r="H7" s="272"/>
      <c r="I7" s="273" t="str">
        <f t="shared" si="2"/>
        <v/>
      </c>
      <c r="J7" s="272"/>
      <c r="K7" s="273" t="str">
        <f t="shared" si="3"/>
        <v/>
      </c>
      <c r="L7" s="272"/>
      <c r="M7" s="273" t="str">
        <f t="shared" si="4"/>
        <v/>
      </c>
      <c r="N7" s="272"/>
      <c r="O7" s="273" t="str">
        <f t="shared" si="5"/>
        <v/>
      </c>
      <c r="P7" s="272"/>
      <c r="Q7" s="273" t="str">
        <f t="shared" si="6"/>
        <v/>
      </c>
      <c r="R7" s="272"/>
      <c r="S7" s="273" t="str">
        <f t="shared" si="7"/>
        <v/>
      </c>
      <c r="T7" s="272"/>
      <c r="U7" s="273" t="str">
        <f t="shared" si="8"/>
        <v/>
      </c>
      <c r="V7" s="16"/>
      <c r="W7" s="146" t="str">
        <f t="shared" si="9"/>
        <v/>
      </c>
      <c r="X7" s="16"/>
      <c r="Y7" s="146" t="str">
        <f t="shared" si="10"/>
        <v/>
      </c>
      <c r="Z7" s="16"/>
      <c r="AA7" s="146" t="str">
        <f t="shared" si="11"/>
        <v/>
      </c>
      <c r="AB7" s="16"/>
      <c r="AC7" s="146" t="str">
        <f t="shared" si="12"/>
        <v/>
      </c>
    </row>
    <row r="8" spans="1:29" ht="15.95" customHeight="1" x14ac:dyDescent="0.15">
      <c r="A8" s="229">
        <v>5</v>
      </c>
      <c r="B8" s="267" t="s">
        <v>127</v>
      </c>
      <c r="C8" s="268">
        <v>2</v>
      </c>
      <c r="D8" s="269" t="s">
        <v>20</v>
      </c>
      <c r="E8" s="252">
        <f t="shared" si="0"/>
        <v>35.25</v>
      </c>
      <c r="F8" s="191">
        <f t="shared" si="1"/>
        <v>5</v>
      </c>
      <c r="G8" s="254">
        <v>35.25</v>
      </c>
      <c r="H8" s="272"/>
      <c r="I8" s="273" t="str">
        <f t="shared" si="2"/>
        <v/>
      </c>
      <c r="J8" s="272"/>
      <c r="K8" s="273" t="str">
        <f t="shared" si="3"/>
        <v/>
      </c>
      <c r="L8" s="272"/>
      <c r="M8" s="273" t="str">
        <f t="shared" si="4"/>
        <v/>
      </c>
      <c r="N8" s="272"/>
      <c r="O8" s="273" t="str">
        <f t="shared" si="5"/>
        <v/>
      </c>
      <c r="P8" s="272"/>
      <c r="Q8" s="273" t="str">
        <f t="shared" si="6"/>
        <v/>
      </c>
      <c r="R8" s="272"/>
      <c r="S8" s="273" t="str">
        <f t="shared" si="7"/>
        <v/>
      </c>
      <c r="T8" s="272"/>
      <c r="U8" s="273" t="str">
        <f t="shared" si="8"/>
        <v/>
      </c>
      <c r="V8" s="16"/>
      <c r="W8" s="146" t="str">
        <f t="shared" si="9"/>
        <v/>
      </c>
      <c r="X8" s="16"/>
      <c r="Y8" s="146" t="str">
        <f t="shared" si="10"/>
        <v/>
      </c>
      <c r="Z8" s="16"/>
      <c r="AA8" s="146" t="str">
        <f t="shared" si="11"/>
        <v/>
      </c>
      <c r="AB8" s="16"/>
      <c r="AC8" s="146" t="str">
        <f t="shared" si="12"/>
        <v/>
      </c>
    </row>
    <row r="9" spans="1:29" ht="15.95" customHeight="1" x14ac:dyDescent="0.15">
      <c r="A9" s="229">
        <v>6</v>
      </c>
      <c r="B9" s="267" t="s">
        <v>128</v>
      </c>
      <c r="C9" s="268">
        <v>2</v>
      </c>
      <c r="D9" s="269" t="s">
        <v>86</v>
      </c>
      <c r="E9" s="252">
        <f t="shared" si="0"/>
        <v>34.5</v>
      </c>
      <c r="F9" s="191">
        <f t="shared" si="1"/>
        <v>6</v>
      </c>
      <c r="G9" s="254">
        <v>34.5</v>
      </c>
      <c r="H9" s="272"/>
      <c r="I9" s="273" t="str">
        <f t="shared" si="2"/>
        <v/>
      </c>
      <c r="J9" s="272"/>
      <c r="K9" s="273" t="str">
        <f t="shared" si="3"/>
        <v/>
      </c>
      <c r="L9" s="272"/>
      <c r="M9" s="273" t="str">
        <f t="shared" si="4"/>
        <v/>
      </c>
      <c r="N9" s="272"/>
      <c r="O9" s="273" t="str">
        <f t="shared" si="5"/>
        <v/>
      </c>
      <c r="P9" s="272"/>
      <c r="Q9" s="273" t="str">
        <f t="shared" si="6"/>
        <v/>
      </c>
      <c r="R9" s="272"/>
      <c r="S9" s="273" t="str">
        <f t="shared" si="7"/>
        <v/>
      </c>
      <c r="T9" s="272"/>
      <c r="U9" s="273" t="str">
        <f t="shared" si="8"/>
        <v/>
      </c>
      <c r="V9" s="16"/>
      <c r="W9" s="146" t="str">
        <f t="shared" si="9"/>
        <v/>
      </c>
      <c r="X9" s="16"/>
      <c r="Y9" s="146" t="str">
        <f t="shared" si="10"/>
        <v/>
      </c>
      <c r="Z9" s="16"/>
      <c r="AA9" s="146" t="str">
        <f t="shared" si="11"/>
        <v/>
      </c>
      <c r="AB9" s="16"/>
      <c r="AC9" s="146" t="str">
        <f t="shared" si="12"/>
        <v/>
      </c>
    </row>
    <row r="10" spans="1:29" ht="15.95" customHeight="1" x14ac:dyDescent="0.15">
      <c r="A10" s="229">
        <v>7</v>
      </c>
      <c r="B10" s="267" t="s">
        <v>129</v>
      </c>
      <c r="C10" s="268">
        <v>2</v>
      </c>
      <c r="D10" s="269" t="s">
        <v>20</v>
      </c>
      <c r="E10" s="252">
        <f t="shared" si="0"/>
        <v>27</v>
      </c>
      <c r="F10" s="191">
        <f t="shared" si="1"/>
        <v>7</v>
      </c>
      <c r="G10" s="254">
        <v>27</v>
      </c>
      <c r="H10" s="272"/>
      <c r="I10" s="273" t="str">
        <f t="shared" si="2"/>
        <v/>
      </c>
      <c r="J10" s="272"/>
      <c r="K10" s="273" t="str">
        <f t="shared" si="3"/>
        <v/>
      </c>
      <c r="L10" s="272"/>
      <c r="M10" s="273" t="str">
        <f t="shared" si="4"/>
        <v/>
      </c>
      <c r="N10" s="272"/>
      <c r="O10" s="273" t="str">
        <f t="shared" si="5"/>
        <v/>
      </c>
      <c r="P10" s="272"/>
      <c r="Q10" s="273" t="str">
        <f t="shared" si="6"/>
        <v/>
      </c>
      <c r="R10" s="272"/>
      <c r="S10" s="273" t="str">
        <f t="shared" si="7"/>
        <v/>
      </c>
      <c r="T10" s="272"/>
      <c r="U10" s="273" t="str">
        <f t="shared" si="8"/>
        <v/>
      </c>
      <c r="V10" s="16"/>
      <c r="W10" s="146" t="str">
        <f t="shared" si="9"/>
        <v/>
      </c>
      <c r="X10" s="16"/>
      <c r="Y10" s="146" t="str">
        <f t="shared" si="10"/>
        <v/>
      </c>
      <c r="Z10" s="16"/>
      <c r="AA10" s="146" t="str">
        <f t="shared" si="11"/>
        <v/>
      </c>
      <c r="AB10" s="16"/>
      <c r="AC10" s="146" t="str">
        <f t="shared" si="12"/>
        <v/>
      </c>
    </row>
    <row r="11" spans="1:29" ht="15.95" customHeight="1" x14ac:dyDescent="0.15">
      <c r="A11" s="229">
        <v>8</v>
      </c>
      <c r="B11" s="267" t="s">
        <v>130</v>
      </c>
      <c r="C11" s="268">
        <v>2</v>
      </c>
      <c r="D11" s="269" t="s">
        <v>20</v>
      </c>
      <c r="E11" s="252">
        <f t="shared" si="0"/>
        <v>16.5</v>
      </c>
      <c r="F11" s="191">
        <f t="shared" si="1"/>
        <v>8</v>
      </c>
      <c r="G11" s="254">
        <v>16.5</v>
      </c>
      <c r="H11" s="272"/>
      <c r="I11" s="273" t="str">
        <f t="shared" si="2"/>
        <v/>
      </c>
      <c r="J11" s="272"/>
      <c r="K11" s="273" t="str">
        <f t="shared" si="3"/>
        <v/>
      </c>
      <c r="L11" s="272"/>
      <c r="M11" s="273" t="str">
        <f t="shared" si="4"/>
        <v/>
      </c>
      <c r="N11" s="272"/>
      <c r="O11" s="273" t="str">
        <f t="shared" si="5"/>
        <v/>
      </c>
      <c r="P11" s="272"/>
      <c r="Q11" s="273" t="str">
        <f t="shared" si="6"/>
        <v/>
      </c>
      <c r="R11" s="272"/>
      <c r="S11" s="273" t="str">
        <f t="shared" si="7"/>
        <v/>
      </c>
      <c r="T11" s="272"/>
      <c r="U11" s="273" t="str">
        <f t="shared" si="8"/>
        <v/>
      </c>
      <c r="V11" s="16"/>
      <c r="W11" s="146" t="str">
        <f t="shared" si="9"/>
        <v/>
      </c>
      <c r="X11" s="16"/>
      <c r="Y11" s="146" t="str">
        <f t="shared" si="10"/>
        <v/>
      </c>
      <c r="Z11" s="16"/>
      <c r="AA11" s="146" t="str">
        <f t="shared" si="11"/>
        <v/>
      </c>
      <c r="AB11" s="16"/>
      <c r="AC11" s="146" t="str">
        <f t="shared" si="12"/>
        <v/>
      </c>
    </row>
    <row r="12" spans="1:29" ht="15.95" customHeight="1" x14ac:dyDescent="0.15">
      <c r="A12" s="229">
        <v>9</v>
      </c>
      <c r="B12" s="267" t="s">
        <v>131</v>
      </c>
      <c r="C12" s="268">
        <v>2</v>
      </c>
      <c r="D12" s="269" t="s">
        <v>86</v>
      </c>
      <c r="E12" s="252">
        <f t="shared" si="0"/>
        <v>10</v>
      </c>
      <c r="F12" s="191">
        <f t="shared" si="1"/>
        <v>9</v>
      </c>
      <c r="G12" s="254">
        <v>10</v>
      </c>
      <c r="H12" s="272"/>
      <c r="I12" s="273" t="str">
        <f t="shared" si="2"/>
        <v/>
      </c>
      <c r="J12" s="272"/>
      <c r="K12" s="273" t="str">
        <f t="shared" si="3"/>
        <v/>
      </c>
      <c r="L12" s="272"/>
      <c r="M12" s="273" t="str">
        <f t="shared" si="4"/>
        <v/>
      </c>
      <c r="N12" s="272"/>
      <c r="O12" s="273" t="str">
        <f t="shared" si="5"/>
        <v/>
      </c>
      <c r="P12" s="272"/>
      <c r="Q12" s="273" t="str">
        <f t="shared" si="6"/>
        <v/>
      </c>
      <c r="R12" s="272"/>
      <c r="S12" s="273" t="str">
        <f t="shared" si="7"/>
        <v/>
      </c>
      <c r="T12" s="272"/>
      <c r="U12" s="273" t="str">
        <f t="shared" si="8"/>
        <v/>
      </c>
      <c r="V12" s="16"/>
      <c r="W12" s="146" t="str">
        <f t="shared" si="9"/>
        <v/>
      </c>
      <c r="X12" s="16"/>
      <c r="Y12" s="146" t="str">
        <f t="shared" si="10"/>
        <v/>
      </c>
      <c r="Z12" s="16"/>
      <c r="AA12" s="146" t="str">
        <f t="shared" si="11"/>
        <v/>
      </c>
      <c r="AB12" s="16"/>
      <c r="AC12" s="146" t="str">
        <f t="shared" si="12"/>
        <v/>
      </c>
    </row>
    <row r="13" spans="1:29" ht="15.95" customHeight="1" x14ac:dyDescent="0.15">
      <c r="A13" s="229">
        <v>10</v>
      </c>
      <c r="B13" s="267" t="s">
        <v>132</v>
      </c>
      <c r="C13" s="268">
        <v>1</v>
      </c>
      <c r="D13" s="269" t="s">
        <v>378</v>
      </c>
      <c r="E13" s="252">
        <f t="shared" si="0"/>
        <v>10</v>
      </c>
      <c r="F13" s="191">
        <f t="shared" si="1"/>
        <v>9</v>
      </c>
      <c r="G13" s="254">
        <v>10</v>
      </c>
      <c r="H13" s="272"/>
      <c r="I13" s="273" t="str">
        <f t="shared" si="2"/>
        <v/>
      </c>
      <c r="J13" s="272"/>
      <c r="K13" s="273" t="str">
        <f t="shared" si="3"/>
        <v/>
      </c>
      <c r="L13" s="272"/>
      <c r="M13" s="273" t="str">
        <f t="shared" si="4"/>
        <v/>
      </c>
      <c r="N13" s="272"/>
      <c r="O13" s="273" t="str">
        <f t="shared" si="5"/>
        <v/>
      </c>
      <c r="P13" s="272"/>
      <c r="Q13" s="273" t="str">
        <f t="shared" si="6"/>
        <v/>
      </c>
      <c r="R13" s="272"/>
      <c r="S13" s="273" t="str">
        <f t="shared" si="7"/>
        <v/>
      </c>
      <c r="T13" s="272"/>
      <c r="U13" s="273" t="str">
        <f t="shared" si="8"/>
        <v/>
      </c>
      <c r="V13" s="16"/>
      <c r="W13" s="146" t="str">
        <f t="shared" si="9"/>
        <v/>
      </c>
      <c r="X13" s="16"/>
      <c r="Y13" s="146" t="str">
        <f t="shared" si="10"/>
        <v/>
      </c>
      <c r="Z13" s="16"/>
      <c r="AA13" s="146" t="str">
        <f t="shared" si="11"/>
        <v/>
      </c>
      <c r="AB13" s="16"/>
      <c r="AC13" s="146" t="str">
        <f t="shared" si="12"/>
        <v/>
      </c>
    </row>
    <row r="14" spans="1:29" ht="15.95" customHeight="1" x14ac:dyDescent="0.15">
      <c r="A14" s="229">
        <v>11</v>
      </c>
      <c r="B14" s="267" t="s">
        <v>133</v>
      </c>
      <c r="C14" s="268">
        <v>3</v>
      </c>
      <c r="D14" s="269" t="s">
        <v>20</v>
      </c>
      <c r="E14" s="252">
        <f t="shared" si="0"/>
        <v>9.25</v>
      </c>
      <c r="F14" s="191">
        <f t="shared" si="1"/>
        <v>11</v>
      </c>
      <c r="G14" s="254">
        <v>9.25</v>
      </c>
      <c r="H14" s="272"/>
      <c r="I14" s="273" t="str">
        <f t="shared" si="2"/>
        <v/>
      </c>
      <c r="J14" s="272"/>
      <c r="K14" s="273" t="str">
        <f t="shared" si="3"/>
        <v/>
      </c>
      <c r="L14" s="272"/>
      <c r="M14" s="273" t="str">
        <f t="shared" si="4"/>
        <v/>
      </c>
      <c r="N14" s="272"/>
      <c r="O14" s="273" t="str">
        <f t="shared" si="5"/>
        <v/>
      </c>
      <c r="P14" s="272"/>
      <c r="Q14" s="273" t="str">
        <f t="shared" si="6"/>
        <v/>
      </c>
      <c r="R14" s="272"/>
      <c r="S14" s="273" t="str">
        <f t="shared" si="7"/>
        <v/>
      </c>
      <c r="T14" s="272"/>
      <c r="U14" s="273" t="str">
        <f t="shared" si="8"/>
        <v/>
      </c>
      <c r="V14" s="16"/>
      <c r="W14" s="146" t="str">
        <f t="shared" si="9"/>
        <v/>
      </c>
      <c r="X14" s="16"/>
      <c r="Y14" s="146" t="str">
        <f t="shared" si="10"/>
        <v/>
      </c>
      <c r="Z14" s="16"/>
      <c r="AA14" s="146" t="str">
        <f t="shared" si="11"/>
        <v/>
      </c>
      <c r="AB14" s="16"/>
      <c r="AC14" s="146" t="str">
        <f t="shared" si="12"/>
        <v/>
      </c>
    </row>
    <row r="15" spans="1:29" ht="15.95" customHeight="1" x14ac:dyDescent="0.15">
      <c r="A15" s="229">
        <v>12</v>
      </c>
      <c r="B15" s="267" t="s">
        <v>134</v>
      </c>
      <c r="C15" s="268">
        <v>3</v>
      </c>
      <c r="D15" s="269" t="s">
        <v>135</v>
      </c>
      <c r="E15" s="252">
        <f t="shared" si="0"/>
        <v>8</v>
      </c>
      <c r="F15" s="191">
        <f t="shared" si="1"/>
        <v>12</v>
      </c>
      <c r="G15" s="254">
        <v>8</v>
      </c>
      <c r="H15" s="272"/>
      <c r="I15" s="273" t="str">
        <f t="shared" si="2"/>
        <v/>
      </c>
      <c r="J15" s="272"/>
      <c r="K15" s="273" t="str">
        <f t="shared" si="3"/>
        <v/>
      </c>
      <c r="L15" s="272"/>
      <c r="M15" s="273" t="str">
        <f t="shared" si="4"/>
        <v/>
      </c>
      <c r="N15" s="272"/>
      <c r="O15" s="273" t="str">
        <f t="shared" si="5"/>
        <v/>
      </c>
      <c r="P15" s="272"/>
      <c r="Q15" s="273" t="str">
        <f t="shared" si="6"/>
        <v/>
      </c>
      <c r="R15" s="272"/>
      <c r="S15" s="273" t="str">
        <f t="shared" si="7"/>
        <v/>
      </c>
      <c r="T15" s="272"/>
      <c r="U15" s="273" t="str">
        <f t="shared" si="8"/>
        <v/>
      </c>
      <c r="V15" s="16"/>
      <c r="W15" s="146" t="str">
        <f t="shared" si="9"/>
        <v/>
      </c>
      <c r="X15" s="16"/>
      <c r="Y15" s="146" t="str">
        <f t="shared" si="10"/>
        <v/>
      </c>
      <c r="Z15" s="16"/>
      <c r="AA15" s="146" t="str">
        <f t="shared" si="11"/>
        <v/>
      </c>
      <c r="AB15" s="16"/>
      <c r="AC15" s="146" t="str">
        <f t="shared" si="12"/>
        <v/>
      </c>
    </row>
    <row r="16" spans="1:29" ht="15.95" customHeight="1" x14ac:dyDescent="0.15">
      <c r="A16" s="229">
        <v>13</v>
      </c>
      <c r="B16" s="267" t="s">
        <v>136</v>
      </c>
      <c r="C16" s="268">
        <v>3</v>
      </c>
      <c r="D16" s="269" t="s">
        <v>59</v>
      </c>
      <c r="E16" s="252">
        <f t="shared" si="0"/>
        <v>6.5</v>
      </c>
      <c r="F16" s="191">
        <f t="shared" si="1"/>
        <v>13</v>
      </c>
      <c r="G16" s="254">
        <v>6.5</v>
      </c>
      <c r="H16" s="272"/>
      <c r="I16" s="273" t="str">
        <f t="shared" si="2"/>
        <v/>
      </c>
      <c r="J16" s="272"/>
      <c r="K16" s="273" t="str">
        <f t="shared" si="3"/>
        <v/>
      </c>
      <c r="L16" s="272"/>
      <c r="M16" s="273" t="str">
        <f t="shared" si="4"/>
        <v/>
      </c>
      <c r="N16" s="272"/>
      <c r="O16" s="273" t="str">
        <f t="shared" si="5"/>
        <v/>
      </c>
      <c r="P16" s="272"/>
      <c r="Q16" s="273" t="str">
        <f t="shared" si="6"/>
        <v/>
      </c>
      <c r="R16" s="272"/>
      <c r="S16" s="273" t="str">
        <f t="shared" si="7"/>
        <v/>
      </c>
      <c r="T16" s="272"/>
      <c r="U16" s="273" t="str">
        <f t="shared" si="8"/>
        <v/>
      </c>
      <c r="V16" s="16"/>
      <c r="W16" s="146" t="str">
        <f t="shared" si="9"/>
        <v/>
      </c>
      <c r="X16" s="16"/>
      <c r="Y16" s="146" t="str">
        <f t="shared" si="10"/>
        <v/>
      </c>
      <c r="Z16" s="16"/>
      <c r="AA16" s="146" t="str">
        <f t="shared" si="11"/>
        <v/>
      </c>
      <c r="AB16" s="16"/>
      <c r="AC16" s="146" t="str">
        <f t="shared" si="12"/>
        <v/>
      </c>
    </row>
    <row r="17" spans="1:29" ht="15.95" customHeight="1" x14ac:dyDescent="0.15">
      <c r="A17" s="229">
        <v>14</v>
      </c>
      <c r="B17" s="267" t="s">
        <v>184</v>
      </c>
      <c r="C17" s="268" t="s">
        <v>102</v>
      </c>
      <c r="D17" s="269" t="s">
        <v>185</v>
      </c>
      <c r="E17" s="252">
        <f t="shared" si="0"/>
        <v>6</v>
      </c>
      <c r="F17" s="191">
        <f t="shared" si="1"/>
        <v>14</v>
      </c>
      <c r="G17" s="254">
        <v>0</v>
      </c>
      <c r="H17" s="272"/>
      <c r="I17" s="273" t="str">
        <f t="shared" si="2"/>
        <v/>
      </c>
      <c r="J17" s="272"/>
      <c r="K17" s="273" t="str">
        <f t="shared" si="3"/>
        <v/>
      </c>
      <c r="L17" s="272"/>
      <c r="M17" s="273" t="str">
        <f t="shared" si="4"/>
        <v/>
      </c>
      <c r="N17" s="272"/>
      <c r="O17" s="273" t="str">
        <f t="shared" si="5"/>
        <v/>
      </c>
      <c r="P17" s="272"/>
      <c r="Q17" s="273" t="str">
        <f t="shared" si="6"/>
        <v/>
      </c>
      <c r="R17" s="272"/>
      <c r="S17" s="273" t="str">
        <f t="shared" si="7"/>
        <v/>
      </c>
      <c r="T17" s="272">
        <v>1</v>
      </c>
      <c r="U17" s="273">
        <f t="shared" si="8"/>
        <v>6</v>
      </c>
      <c r="V17" s="16"/>
      <c r="W17" s="146" t="str">
        <f t="shared" si="9"/>
        <v/>
      </c>
      <c r="X17" s="16"/>
      <c r="Y17" s="146" t="str">
        <f t="shared" si="10"/>
        <v/>
      </c>
      <c r="Z17" s="16"/>
      <c r="AA17" s="146" t="str">
        <f t="shared" si="11"/>
        <v/>
      </c>
      <c r="AB17" s="16"/>
      <c r="AC17" s="146" t="str">
        <f t="shared" si="12"/>
        <v/>
      </c>
    </row>
    <row r="18" spans="1:29" ht="15.95" customHeight="1" x14ac:dyDescent="0.15">
      <c r="A18" s="229">
        <v>15</v>
      </c>
      <c r="B18" s="267" t="s">
        <v>137</v>
      </c>
      <c r="C18" s="268">
        <v>1</v>
      </c>
      <c r="D18" s="269" t="s">
        <v>379</v>
      </c>
      <c r="E18" s="252">
        <f t="shared" si="0"/>
        <v>6</v>
      </c>
      <c r="F18" s="191">
        <f t="shared" si="1"/>
        <v>14</v>
      </c>
      <c r="G18" s="254">
        <v>6</v>
      </c>
      <c r="H18" s="272"/>
      <c r="I18" s="273" t="str">
        <f t="shared" si="2"/>
        <v/>
      </c>
      <c r="J18" s="272"/>
      <c r="K18" s="273" t="str">
        <f t="shared" si="3"/>
        <v/>
      </c>
      <c r="L18" s="272"/>
      <c r="M18" s="273" t="str">
        <f t="shared" si="4"/>
        <v/>
      </c>
      <c r="N18" s="272"/>
      <c r="O18" s="273" t="str">
        <f t="shared" si="5"/>
        <v/>
      </c>
      <c r="P18" s="272"/>
      <c r="Q18" s="273" t="str">
        <f t="shared" si="6"/>
        <v/>
      </c>
      <c r="R18" s="272"/>
      <c r="S18" s="273" t="str">
        <f t="shared" si="7"/>
        <v/>
      </c>
      <c r="T18" s="272"/>
      <c r="U18" s="273" t="str">
        <f t="shared" si="8"/>
        <v/>
      </c>
      <c r="V18" s="16"/>
      <c r="W18" s="146" t="str">
        <f t="shared" si="9"/>
        <v/>
      </c>
      <c r="X18" s="16"/>
      <c r="Y18" s="146" t="str">
        <f t="shared" si="10"/>
        <v/>
      </c>
      <c r="Z18" s="16"/>
      <c r="AA18" s="146" t="str">
        <f t="shared" si="11"/>
        <v/>
      </c>
      <c r="AB18" s="16"/>
      <c r="AC18" s="146" t="str">
        <f t="shared" si="12"/>
        <v/>
      </c>
    </row>
    <row r="19" spans="1:29" ht="15.95" customHeight="1" x14ac:dyDescent="0.15">
      <c r="A19" s="229">
        <v>16</v>
      </c>
      <c r="B19" s="267" t="s">
        <v>138</v>
      </c>
      <c r="C19" s="268">
        <v>3</v>
      </c>
      <c r="D19" s="269" t="s">
        <v>20</v>
      </c>
      <c r="E19" s="252">
        <f t="shared" si="0"/>
        <v>4.5</v>
      </c>
      <c r="F19" s="191">
        <f t="shared" si="1"/>
        <v>16</v>
      </c>
      <c r="G19" s="254">
        <v>4.5</v>
      </c>
      <c r="H19" s="272"/>
      <c r="I19" s="273" t="str">
        <f t="shared" si="2"/>
        <v/>
      </c>
      <c r="J19" s="272"/>
      <c r="K19" s="273" t="str">
        <f t="shared" si="3"/>
        <v/>
      </c>
      <c r="L19" s="272"/>
      <c r="M19" s="273" t="str">
        <f t="shared" si="4"/>
        <v/>
      </c>
      <c r="N19" s="272"/>
      <c r="O19" s="273" t="str">
        <f t="shared" si="5"/>
        <v/>
      </c>
      <c r="P19" s="272"/>
      <c r="Q19" s="273" t="str">
        <f t="shared" si="6"/>
        <v/>
      </c>
      <c r="R19" s="272"/>
      <c r="S19" s="273" t="str">
        <f t="shared" si="7"/>
        <v/>
      </c>
      <c r="T19" s="272"/>
      <c r="U19" s="273" t="str">
        <f t="shared" si="8"/>
        <v/>
      </c>
      <c r="V19" s="16"/>
      <c r="W19" s="146" t="str">
        <f t="shared" si="9"/>
        <v/>
      </c>
      <c r="X19" s="16"/>
      <c r="Y19" s="146" t="str">
        <f t="shared" si="10"/>
        <v/>
      </c>
      <c r="Z19" s="16"/>
      <c r="AA19" s="146" t="str">
        <f t="shared" si="11"/>
        <v/>
      </c>
      <c r="AB19" s="16"/>
      <c r="AC19" s="146" t="str">
        <f t="shared" si="12"/>
        <v/>
      </c>
    </row>
    <row r="20" spans="1:29" ht="15.95" customHeight="1" x14ac:dyDescent="0.15">
      <c r="A20" s="229">
        <v>17</v>
      </c>
      <c r="B20" s="267" t="s">
        <v>139</v>
      </c>
      <c r="C20" s="268">
        <v>2</v>
      </c>
      <c r="D20" s="269" t="s">
        <v>86</v>
      </c>
      <c r="E20" s="252">
        <f t="shared" si="0"/>
        <v>4.5</v>
      </c>
      <c r="F20" s="191">
        <f t="shared" si="1"/>
        <v>16</v>
      </c>
      <c r="G20" s="254">
        <v>4.5</v>
      </c>
      <c r="H20" s="272"/>
      <c r="I20" s="273" t="str">
        <f t="shared" si="2"/>
        <v/>
      </c>
      <c r="J20" s="272"/>
      <c r="K20" s="273" t="str">
        <f t="shared" si="3"/>
        <v/>
      </c>
      <c r="L20" s="272"/>
      <c r="M20" s="273" t="str">
        <f t="shared" si="4"/>
        <v/>
      </c>
      <c r="N20" s="272"/>
      <c r="O20" s="273" t="str">
        <f t="shared" si="5"/>
        <v/>
      </c>
      <c r="P20" s="272"/>
      <c r="Q20" s="273" t="str">
        <f t="shared" si="6"/>
        <v/>
      </c>
      <c r="R20" s="272"/>
      <c r="S20" s="273" t="str">
        <f t="shared" si="7"/>
        <v/>
      </c>
      <c r="T20" s="272"/>
      <c r="U20" s="273" t="str">
        <f t="shared" si="8"/>
        <v/>
      </c>
      <c r="V20" s="16"/>
      <c r="W20" s="146" t="str">
        <f t="shared" si="9"/>
        <v/>
      </c>
      <c r="X20" s="16"/>
      <c r="Y20" s="146" t="str">
        <f t="shared" si="10"/>
        <v/>
      </c>
      <c r="Z20" s="16"/>
      <c r="AA20" s="146" t="str">
        <f t="shared" si="11"/>
        <v/>
      </c>
      <c r="AB20" s="16"/>
      <c r="AC20" s="146" t="str">
        <f t="shared" si="12"/>
        <v/>
      </c>
    </row>
    <row r="21" spans="1:29" ht="15.95" customHeight="1" x14ac:dyDescent="0.15">
      <c r="A21" s="229">
        <v>18</v>
      </c>
      <c r="B21" s="267" t="s">
        <v>140</v>
      </c>
      <c r="C21" s="268">
        <v>2</v>
      </c>
      <c r="D21" s="269" t="s">
        <v>81</v>
      </c>
      <c r="E21" s="252">
        <f t="shared" si="0"/>
        <v>4.5</v>
      </c>
      <c r="F21" s="191">
        <f t="shared" si="1"/>
        <v>16</v>
      </c>
      <c r="G21" s="254">
        <v>4.5</v>
      </c>
      <c r="H21" s="272"/>
      <c r="I21" s="273" t="str">
        <f t="shared" si="2"/>
        <v/>
      </c>
      <c r="J21" s="272"/>
      <c r="K21" s="273" t="str">
        <f t="shared" si="3"/>
        <v/>
      </c>
      <c r="L21" s="272"/>
      <c r="M21" s="273" t="str">
        <f t="shared" si="4"/>
        <v/>
      </c>
      <c r="N21" s="272"/>
      <c r="O21" s="273" t="str">
        <f t="shared" si="5"/>
        <v/>
      </c>
      <c r="P21" s="272"/>
      <c r="Q21" s="273" t="str">
        <f t="shared" si="6"/>
        <v/>
      </c>
      <c r="R21" s="272"/>
      <c r="S21" s="273" t="str">
        <f t="shared" si="7"/>
        <v/>
      </c>
      <c r="T21" s="272"/>
      <c r="U21" s="273" t="str">
        <f t="shared" si="8"/>
        <v/>
      </c>
      <c r="V21" s="16"/>
      <c r="W21" s="146" t="str">
        <f t="shared" si="9"/>
        <v/>
      </c>
      <c r="X21" s="16"/>
      <c r="Y21" s="146" t="str">
        <f t="shared" si="10"/>
        <v/>
      </c>
      <c r="Z21" s="16"/>
      <c r="AA21" s="146" t="str">
        <f t="shared" si="11"/>
        <v/>
      </c>
      <c r="AB21" s="16"/>
      <c r="AC21" s="146" t="str">
        <f t="shared" si="12"/>
        <v/>
      </c>
    </row>
    <row r="22" spans="1:29" ht="15.95" customHeight="1" x14ac:dyDescent="0.15">
      <c r="A22" s="229">
        <v>19</v>
      </c>
      <c r="B22" s="267" t="s">
        <v>141</v>
      </c>
      <c r="C22" s="268">
        <v>3</v>
      </c>
      <c r="D22" s="269" t="s">
        <v>72</v>
      </c>
      <c r="E22" s="252">
        <f t="shared" si="0"/>
        <v>4.25</v>
      </c>
      <c r="F22" s="191">
        <f t="shared" si="1"/>
        <v>19</v>
      </c>
      <c r="G22" s="254">
        <v>4.25</v>
      </c>
      <c r="H22" s="272"/>
      <c r="I22" s="273" t="str">
        <f t="shared" si="2"/>
        <v/>
      </c>
      <c r="J22" s="272"/>
      <c r="K22" s="273" t="str">
        <f t="shared" si="3"/>
        <v/>
      </c>
      <c r="L22" s="272"/>
      <c r="M22" s="273" t="str">
        <f t="shared" si="4"/>
        <v/>
      </c>
      <c r="N22" s="272"/>
      <c r="O22" s="273" t="str">
        <f t="shared" si="5"/>
        <v/>
      </c>
      <c r="P22" s="272"/>
      <c r="Q22" s="273" t="str">
        <f t="shared" si="6"/>
        <v/>
      </c>
      <c r="R22" s="272"/>
      <c r="S22" s="273" t="str">
        <f t="shared" si="7"/>
        <v/>
      </c>
      <c r="T22" s="272"/>
      <c r="U22" s="273" t="str">
        <f t="shared" si="8"/>
        <v/>
      </c>
      <c r="V22" s="16"/>
      <c r="W22" s="146" t="str">
        <f t="shared" si="9"/>
        <v/>
      </c>
      <c r="X22" s="16"/>
      <c r="Y22" s="146" t="str">
        <f t="shared" si="10"/>
        <v/>
      </c>
      <c r="Z22" s="16"/>
      <c r="AA22" s="146" t="str">
        <f t="shared" si="11"/>
        <v/>
      </c>
      <c r="AB22" s="16"/>
      <c r="AC22" s="146" t="str">
        <f t="shared" si="12"/>
        <v/>
      </c>
    </row>
    <row r="23" spans="1:29" ht="15.95" customHeight="1" x14ac:dyDescent="0.15">
      <c r="A23" s="229">
        <v>20</v>
      </c>
      <c r="B23" s="267" t="s">
        <v>350</v>
      </c>
      <c r="C23" s="268" t="s">
        <v>351</v>
      </c>
      <c r="D23" s="269" t="s">
        <v>352</v>
      </c>
      <c r="E23" s="252">
        <f t="shared" si="0"/>
        <v>4</v>
      </c>
      <c r="F23" s="191">
        <f t="shared" si="1"/>
        <v>20</v>
      </c>
      <c r="G23" s="254">
        <v>0</v>
      </c>
      <c r="H23" s="272"/>
      <c r="I23" s="273" t="str">
        <f t="shared" si="2"/>
        <v/>
      </c>
      <c r="J23" s="272"/>
      <c r="K23" s="273" t="str">
        <f t="shared" si="3"/>
        <v/>
      </c>
      <c r="L23" s="272"/>
      <c r="M23" s="273" t="str">
        <f t="shared" si="4"/>
        <v/>
      </c>
      <c r="N23" s="272"/>
      <c r="O23" s="273" t="str">
        <f t="shared" si="5"/>
        <v/>
      </c>
      <c r="P23" s="272"/>
      <c r="Q23" s="273" t="str">
        <f t="shared" si="6"/>
        <v/>
      </c>
      <c r="R23" s="272"/>
      <c r="S23" s="273" t="str">
        <f t="shared" si="7"/>
        <v/>
      </c>
      <c r="T23" s="272">
        <v>2</v>
      </c>
      <c r="U23" s="273">
        <f t="shared" si="8"/>
        <v>4</v>
      </c>
      <c r="V23" s="16"/>
      <c r="W23" s="146" t="str">
        <f t="shared" si="9"/>
        <v/>
      </c>
      <c r="X23" s="16"/>
      <c r="Y23" s="146" t="str">
        <f t="shared" si="10"/>
        <v/>
      </c>
      <c r="Z23" s="16"/>
      <c r="AA23" s="146" t="str">
        <f t="shared" si="11"/>
        <v/>
      </c>
      <c r="AB23" s="16"/>
      <c r="AC23" s="146" t="str">
        <f t="shared" si="12"/>
        <v/>
      </c>
    </row>
    <row r="24" spans="1:29" ht="15.95" customHeight="1" x14ac:dyDescent="0.15">
      <c r="A24" s="229">
        <v>21</v>
      </c>
      <c r="B24" s="267" t="s">
        <v>142</v>
      </c>
      <c r="C24" s="268">
        <v>3</v>
      </c>
      <c r="D24" s="269" t="s">
        <v>143</v>
      </c>
      <c r="E24" s="252">
        <f t="shared" si="0"/>
        <v>4</v>
      </c>
      <c r="F24" s="191">
        <f t="shared" si="1"/>
        <v>20</v>
      </c>
      <c r="G24" s="254">
        <v>4</v>
      </c>
      <c r="H24" s="272"/>
      <c r="I24" s="273" t="str">
        <f t="shared" si="2"/>
        <v/>
      </c>
      <c r="J24" s="272"/>
      <c r="K24" s="273" t="str">
        <f t="shared" si="3"/>
        <v/>
      </c>
      <c r="L24" s="272"/>
      <c r="M24" s="273" t="str">
        <f t="shared" si="4"/>
        <v/>
      </c>
      <c r="N24" s="272"/>
      <c r="O24" s="273" t="str">
        <f t="shared" si="5"/>
        <v/>
      </c>
      <c r="P24" s="272"/>
      <c r="Q24" s="273" t="str">
        <f t="shared" si="6"/>
        <v/>
      </c>
      <c r="R24" s="272"/>
      <c r="S24" s="273" t="str">
        <f t="shared" si="7"/>
        <v/>
      </c>
      <c r="T24" s="272"/>
      <c r="U24" s="273" t="str">
        <f t="shared" si="8"/>
        <v/>
      </c>
      <c r="V24" s="16"/>
      <c r="W24" s="146" t="str">
        <f t="shared" si="9"/>
        <v/>
      </c>
      <c r="X24" s="16"/>
      <c r="Y24" s="146" t="str">
        <f t="shared" si="10"/>
        <v/>
      </c>
      <c r="Z24" s="16"/>
      <c r="AA24" s="146" t="str">
        <f t="shared" si="11"/>
        <v/>
      </c>
      <c r="AB24" s="16"/>
      <c r="AC24" s="146" t="str">
        <f t="shared" si="12"/>
        <v/>
      </c>
    </row>
    <row r="25" spans="1:29" ht="15.95" customHeight="1" x14ac:dyDescent="0.15">
      <c r="A25" s="229">
        <v>22</v>
      </c>
      <c r="B25" s="267" t="s">
        <v>144</v>
      </c>
      <c r="C25" s="268">
        <v>1</v>
      </c>
      <c r="D25" s="269" t="s">
        <v>380</v>
      </c>
      <c r="E25" s="252">
        <f t="shared" si="0"/>
        <v>4</v>
      </c>
      <c r="F25" s="191">
        <f t="shared" si="1"/>
        <v>20</v>
      </c>
      <c r="G25" s="254">
        <v>4</v>
      </c>
      <c r="H25" s="272"/>
      <c r="I25" s="273" t="str">
        <f t="shared" si="2"/>
        <v/>
      </c>
      <c r="J25" s="272"/>
      <c r="K25" s="273" t="str">
        <f t="shared" si="3"/>
        <v/>
      </c>
      <c r="L25" s="272"/>
      <c r="M25" s="273" t="str">
        <f t="shared" si="4"/>
        <v/>
      </c>
      <c r="N25" s="272"/>
      <c r="O25" s="273" t="str">
        <f t="shared" si="5"/>
        <v/>
      </c>
      <c r="P25" s="272"/>
      <c r="Q25" s="273" t="str">
        <f t="shared" si="6"/>
        <v/>
      </c>
      <c r="R25" s="272"/>
      <c r="S25" s="273" t="str">
        <f t="shared" si="7"/>
        <v/>
      </c>
      <c r="T25" s="272"/>
      <c r="U25" s="273" t="str">
        <f t="shared" si="8"/>
        <v/>
      </c>
      <c r="V25" s="16"/>
      <c r="W25" s="146" t="str">
        <f t="shared" si="9"/>
        <v/>
      </c>
      <c r="X25" s="16"/>
      <c r="Y25" s="146" t="str">
        <f t="shared" si="10"/>
        <v/>
      </c>
      <c r="Z25" s="16"/>
      <c r="AA25" s="146" t="str">
        <f t="shared" si="11"/>
        <v/>
      </c>
      <c r="AB25" s="16"/>
      <c r="AC25" s="146" t="str">
        <f t="shared" si="12"/>
        <v/>
      </c>
    </row>
    <row r="26" spans="1:29" ht="15.95" customHeight="1" x14ac:dyDescent="0.15">
      <c r="A26" s="229">
        <v>23</v>
      </c>
      <c r="B26" s="267" t="s">
        <v>186</v>
      </c>
      <c r="C26" s="268" t="s">
        <v>102</v>
      </c>
      <c r="D26" s="269" t="s">
        <v>187</v>
      </c>
      <c r="E26" s="252">
        <f t="shared" si="0"/>
        <v>3</v>
      </c>
      <c r="F26" s="191">
        <f t="shared" si="1"/>
        <v>23</v>
      </c>
      <c r="G26" s="254">
        <v>0</v>
      </c>
      <c r="H26" s="272"/>
      <c r="I26" s="273" t="str">
        <f t="shared" si="2"/>
        <v/>
      </c>
      <c r="J26" s="272"/>
      <c r="K26" s="273" t="str">
        <f t="shared" si="3"/>
        <v/>
      </c>
      <c r="L26" s="272"/>
      <c r="M26" s="273" t="str">
        <f t="shared" si="4"/>
        <v/>
      </c>
      <c r="N26" s="272"/>
      <c r="O26" s="273" t="str">
        <f t="shared" si="5"/>
        <v/>
      </c>
      <c r="P26" s="272"/>
      <c r="Q26" s="273" t="str">
        <f t="shared" si="6"/>
        <v/>
      </c>
      <c r="R26" s="272"/>
      <c r="S26" s="273" t="str">
        <f t="shared" si="7"/>
        <v/>
      </c>
      <c r="T26" s="272">
        <v>3</v>
      </c>
      <c r="U26" s="273">
        <f t="shared" si="8"/>
        <v>3</v>
      </c>
      <c r="V26" s="16"/>
      <c r="W26" s="146" t="str">
        <f t="shared" si="9"/>
        <v/>
      </c>
      <c r="X26" s="16"/>
      <c r="Y26" s="146" t="str">
        <f t="shared" si="10"/>
        <v/>
      </c>
      <c r="Z26" s="16"/>
      <c r="AA26" s="146" t="str">
        <f t="shared" si="11"/>
        <v/>
      </c>
      <c r="AB26" s="16"/>
      <c r="AC26" s="146" t="str">
        <f t="shared" si="12"/>
        <v/>
      </c>
    </row>
    <row r="27" spans="1:29" ht="15.95" customHeight="1" x14ac:dyDescent="0.15">
      <c r="A27" s="229">
        <v>24</v>
      </c>
      <c r="B27" s="267" t="s">
        <v>145</v>
      </c>
      <c r="C27" s="268">
        <v>3</v>
      </c>
      <c r="D27" s="269" t="s">
        <v>146</v>
      </c>
      <c r="E27" s="252">
        <f t="shared" si="0"/>
        <v>3</v>
      </c>
      <c r="F27" s="191">
        <f t="shared" si="1"/>
        <v>23</v>
      </c>
      <c r="G27" s="254">
        <v>3</v>
      </c>
      <c r="H27" s="272"/>
      <c r="I27" s="273" t="str">
        <f t="shared" si="2"/>
        <v/>
      </c>
      <c r="J27" s="272"/>
      <c r="K27" s="273" t="str">
        <f t="shared" si="3"/>
        <v/>
      </c>
      <c r="L27" s="272"/>
      <c r="M27" s="273" t="str">
        <f t="shared" si="4"/>
        <v/>
      </c>
      <c r="N27" s="272"/>
      <c r="O27" s="273" t="str">
        <f t="shared" si="5"/>
        <v/>
      </c>
      <c r="P27" s="272"/>
      <c r="Q27" s="273" t="str">
        <f t="shared" si="6"/>
        <v/>
      </c>
      <c r="R27" s="272"/>
      <c r="S27" s="273" t="str">
        <f t="shared" si="7"/>
        <v/>
      </c>
      <c r="T27" s="272"/>
      <c r="U27" s="273" t="str">
        <f t="shared" si="8"/>
        <v/>
      </c>
      <c r="V27" s="16"/>
      <c r="W27" s="146" t="str">
        <f t="shared" si="9"/>
        <v/>
      </c>
      <c r="X27" s="16"/>
      <c r="Y27" s="146" t="str">
        <f t="shared" si="10"/>
        <v/>
      </c>
      <c r="Z27" s="16"/>
      <c r="AA27" s="146" t="str">
        <f t="shared" si="11"/>
        <v/>
      </c>
      <c r="AB27" s="16"/>
      <c r="AC27" s="146" t="str">
        <f t="shared" si="12"/>
        <v/>
      </c>
    </row>
    <row r="28" spans="1:29" ht="15.95" customHeight="1" x14ac:dyDescent="0.15">
      <c r="A28" s="229">
        <v>25</v>
      </c>
      <c r="B28" s="267" t="s">
        <v>147</v>
      </c>
      <c r="C28" s="268">
        <v>3</v>
      </c>
      <c r="D28" s="269" t="s">
        <v>81</v>
      </c>
      <c r="E28" s="252">
        <f t="shared" si="0"/>
        <v>2.75</v>
      </c>
      <c r="F28" s="191">
        <f t="shared" si="1"/>
        <v>25</v>
      </c>
      <c r="G28" s="254">
        <v>2.75</v>
      </c>
      <c r="H28" s="272"/>
      <c r="I28" s="273" t="str">
        <f t="shared" si="2"/>
        <v/>
      </c>
      <c r="J28" s="272"/>
      <c r="K28" s="273" t="str">
        <f t="shared" si="3"/>
        <v/>
      </c>
      <c r="L28" s="272"/>
      <c r="M28" s="273" t="str">
        <f t="shared" si="4"/>
        <v/>
      </c>
      <c r="N28" s="272"/>
      <c r="O28" s="273" t="str">
        <f t="shared" si="5"/>
        <v/>
      </c>
      <c r="P28" s="272"/>
      <c r="Q28" s="273" t="str">
        <f t="shared" si="6"/>
        <v/>
      </c>
      <c r="R28" s="272"/>
      <c r="S28" s="273" t="str">
        <f t="shared" si="7"/>
        <v/>
      </c>
      <c r="T28" s="272"/>
      <c r="U28" s="273" t="str">
        <f t="shared" si="8"/>
        <v/>
      </c>
      <c r="V28" s="16"/>
      <c r="W28" s="146" t="str">
        <f t="shared" si="9"/>
        <v/>
      </c>
      <c r="X28" s="16"/>
      <c r="Y28" s="146" t="str">
        <f t="shared" si="10"/>
        <v/>
      </c>
      <c r="Z28" s="16"/>
      <c r="AA28" s="146" t="str">
        <f t="shared" si="11"/>
        <v/>
      </c>
      <c r="AB28" s="16"/>
      <c r="AC28" s="146" t="str">
        <f t="shared" si="12"/>
        <v/>
      </c>
    </row>
    <row r="29" spans="1:29" ht="15.95" customHeight="1" x14ac:dyDescent="0.15">
      <c r="A29" s="229">
        <v>26</v>
      </c>
      <c r="B29" s="267" t="s">
        <v>148</v>
      </c>
      <c r="C29" s="268">
        <v>2</v>
      </c>
      <c r="D29" s="269" t="s">
        <v>46</v>
      </c>
      <c r="E29" s="252">
        <f t="shared" si="0"/>
        <v>2.75</v>
      </c>
      <c r="F29" s="191">
        <f t="shared" si="1"/>
        <v>25</v>
      </c>
      <c r="G29" s="254">
        <v>2.75</v>
      </c>
      <c r="H29" s="272"/>
      <c r="I29" s="273" t="str">
        <f t="shared" si="2"/>
        <v/>
      </c>
      <c r="J29" s="272"/>
      <c r="K29" s="273" t="str">
        <f t="shared" si="3"/>
        <v/>
      </c>
      <c r="L29" s="272"/>
      <c r="M29" s="273" t="str">
        <f t="shared" si="4"/>
        <v/>
      </c>
      <c r="N29" s="272"/>
      <c r="O29" s="273" t="str">
        <f t="shared" si="5"/>
        <v/>
      </c>
      <c r="P29" s="272"/>
      <c r="Q29" s="273" t="str">
        <f t="shared" si="6"/>
        <v/>
      </c>
      <c r="R29" s="272"/>
      <c r="S29" s="273" t="str">
        <f t="shared" si="7"/>
        <v/>
      </c>
      <c r="T29" s="272"/>
      <c r="U29" s="273" t="str">
        <f t="shared" si="8"/>
        <v/>
      </c>
      <c r="V29" s="16"/>
      <c r="W29" s="146" t="str">
        <f t="shared" si="9"/>
        <v/>
      </c>
      <c r="X29" s="16"/>
      <c r="Y29" s="146" t="str">
        <f t="shared" si="10"/>
        <v/>
      </c>
      <c r="Z29" s="16"/>
      <c r="AA29" s="146" t="str">
        <f t="shared" si="11"/>
        <v/>
      </c>
      <c r="AB29" s="16"/>
      <c r="AC29" s="146" t="str">
        <f t="shared" si="12"/>
        <v/>
      </c>
    </row>
    <row r="30" spans="1:29" ht="15.95" customHeight="1" x14ac:dyDescent="0.15">
      <c r="A30" s="229">
        <v>27</v>
      </c>
      <c r="B30" s="267" t="s">
        <v>149</v>
      </c>
      <c r="C30" s="268">
        <v>3</v>
      </c>
      <c r="D30" s="269" t="s">
        <v>150</v>
      </c>
      <c r="E30" s="252">
        <f t="shared" si="0"/>
        <v>2.25</v>
      </c>
      <c r="F30" s="191">
        <f t="shared" si="1"/>
        <v>27</v>
      </c>
      <c r="G30" s="254">
        <v>2.25</v>
      </c>
      <c r="H30" s="272"/>
      <c r="I30" s="273" t="str">
        <f t="shared" si="2"/>
        <v/>
      </c>
      <c r="J30" s="272"/>
      <c r="K30" s="273" t="str">
        <f t="shared" si="3"/>
        <v/>
      </c>
      <c r="L30" s="272"/>
      <c r="M30" s="273" t="str">
        <f t="shared" si="4"/>
        <v/>
      </c>
      <c r="N30" s="272"/>
      <c r="O30" s="273" t="str">
        <f t="shared" si="5"/>
        <v/>
      </c>
      <c r="P30" s="272"/>
      <c r="Q30" s="273" t="str">
        <f t="shared" si="6"/>
        <v/>
      </c>
      <c r="R30" s="272"/>
      <c r="S30" s="273" t="str">
        <f t="shared" si="7"/>
        <v/>
      </c>
      <c r="T30" s="272"/>
      <c r="U30" s="273" t="str">
        <f t="shared" si="8"/>
        <v/>
      </c>
      <c r="V30" s="16"/>
      <c r="W30" s="146" t="str">
        <f t="shared" si="9"/>
        <v/>
      </c>
      <c r="X30" s="16"/>
      <c r="Y30" s="146" t="str">
        <f t="shared" si="10"/>
        <v/>
      </c>
      <c r="Z30" s="16"/>
      <c r="AA30" s="146" t="str">
        <f t="shared" si="11"/>
        <v/>
      </c>
      <c r="AB30" s="16"/>
      <c r="AC30" s="146" t="str">
        <f t="shared" si="12"/>
        <v/>
      </c>
    </row>
    <row r="31" spans="1:29" ht="15.95" customHeight="1" x14ac:dyDescent="0.15">
      <c r="A31" s="229">
        <v>28</v>
      </c>
      <c r="B31" s="267" t="s">
        <v>353</v>
      </c>
      <c r="C31" s="268" t="s">
        <v>102</v>
      </c>
      <c r="D31" s="269" t="s">
        <v>185</v>
      </c>
      <c r="E31" s="252">
        <f t="shared" si="0"/>
        <v>2</v>
      </c>
      <c r="F31" s="191">
        <f t="shared" si="1"/>
        <v>28</v>
      </c>
      <c r="G31" s="254">
        <v>0</v>
      </c>
      <c r="H31" s="272"/>
      <c r="I31" s="273" t="str">
        <f t="shared" si="2"/>
        <v/>
      </c>
      <c r="J31" s="272"/>
      <c r="K31" s="273" t="str">
        <f t="shared" si="3"/>
        <v/>
      </c>
      <c r="L31" s="272"/>
      <c r="M31" s="273" t="str">
        <f t="shared" si="4"/>
        <v/>
      </c>
      <c r="N31" s="272"/>
      <c r="O31" s="273" t="str">
        <f t="shared" si="5"/>
        <v/>
      </c>
      <c r="P31" s="272"/>
      <c r="Q31" s="273" t="str">
        <f t="shared" si="6"/>
        <v/>
      </c>
      <c r="R31" s="272"/>
      <c r="S31" s="273" t="str">
        <f t="shared" si="7"/>
        <v/>
      </c>
      <c r="T31" s="272">
        <v>4</v>
      </c>
      <c r="U31" s="273">
        <f t="shared" si="8"/>
        <v>2</v>
      </c>
      <c r="V31" s="16"/>
      <c r="W31" s="146" t="str">
        <f t="shared" si="9"/>
        <v/>
      </c>
      <c r="X31" s="16"/>
      <c r="Y31" s="146" t="str">
        <f t="shared" si="10"/>
        <v/>
      </c>
      <c r="Z31" s="16"/>
      <c r="AA31" s="146" t="str">
        <f t="shared" si="11"/>
        <v/>
      </c>
      <c r="AB31" s="16"/>
      <c r="AC31" s="146" t="str">
        <f t="shared" si="12"/>
        <v/>
      </c>
    </row>
    <row r="32" spans="1:29" ht="15.95" customHeight="1" x14ac:dyDescent="0.15">
      <c r="A32" s="229">
        <v>29</v>
      </c>
      <c r="B32" s="267" t="s">
        <v>151</v>
      </c>
      <c r="C32" s="268">
        <v>3</v>
      </c>
      <c r="D32" s="269" t="s">
        <v>81</v>
      </c>
      <c r="E32" s="252">
        <f t="shared" si="0"/>
        <v>2</v>
      </c>
      <c r="F32" s="191">
        <f t="shared" si="1"/>
        <v>28</v>
      </c>
      <c r="G32" s="254">
        <v>2</v>
      </c>
      <c r="H32" s="272"/>
      <c r="I32" s="273" t="str">
        <f t="shared" si="2"/>
        <v/>
      </c>
      <c r="J32" s="272"/>
      <c r="K32" s="273" t="str">
        <f t="shared" si="3"/>
        <v/>
      </c>
      <c r="L32" s="272"/>
      <c r="M32" s="273" t="str">
        <f t="shared" si="4"/>
        <v/>
      </c>
      <c r="N32" s="272"/>
      <c r="O32" s="273" t="str">
        <f t="shared" si="5"/>
        <v/>
      </c>
      <c r="P32" s="272"/>
      <c r="Q32" s="273" t="str">
        <f t="shared" si="6"/>
        <v/>
      </c>
      <c r="R32" s="272"/>
      <c r="S32" s="273" t="str">
        <f t="shared" si="7"/>
        <v/>
      </c>
      <c r="T32" s="272"/>
      <c r="U32" s="273" t="str">
        <f t="shared" si="8"/>
        <v/>
      </c>
      <c r="V32" s="16"/>
      <c r="W32" s="146" t="str">
        <f t="shared" si="9"/>
        <v/>
      </c>
      <c r="X32" s="16"/>
      <c r="Y32" s="146" t="str">
        <f t="shared" si="10"/>
        <v/>
      </c>
      <c r="Z32" s="16"/>
      <c r="AA32" s="146" t="str">
        <f t="shared" si="11"/>
        <v/>
      </c>
      <c r="AB32" s="16"/>
      <c r="AC32" s="146" t="str">
        <f t="shared" si="12"/>
        <v/>
      </c>
    </row>
    <row r="33" spans="1:29" ht="15.95" customHeight="1" x14ac:dyDescent="0.15">
      <c r="A33" s="229">
        <v>30</v>
      </c>
      <c r="B33" s="267" t="s">
        <v>152</v>
      </c>
      <c r="C33" s="268">
        <v>3</v>
      </c>
      <c r="D33" s="269" t="s">
        <v>153</v>
      </c>
      <c r="E33" s="252">
        <f t="shared" si="0"/>
        <v>2</v>
      </c>
      <c r="F33" s="191">
        <f t="shared" si="1"/>
        <v>28</v>
      </c>
      <c r="G33" s="254">
        <v>2</v>
      </c>
      <c r="H33" s="272"/>
      <c r="I33" s="273" t="str">
        <f t="shared" si="2"/>
        <v/>
      </c>
      <c r="J33" s="272"/>
      <c r="K33" s="273" t="str">
        <f t="shared" si="3"/>
        <v/>
      </c>
      <c r="L33" s="272"/>
      <c r="M33" s="273" t="str">
        <f t="shared" si="4"/>
        <v/>
      </c>
      <c r="N33" s="272"/>
      <c r="O33" s="273" t="str">
        <f t="shared" si="5"/>
        <v/>
      </c>
      <c r="P33" s="272"/>
      <c r="Q33" s="273" t="str">
        <f t="shared" si="6"/>
        <v/>
      </c>
      <c r="R33" s="272"/>
      <c r="S33" s="273" t="str">
        <f t="shared" si="7"/>
        <v/>
      </c>
      <c r="T33" s="272"/>
      <c r="U33" s="273" t="str">
        <f t="shared" si="8"/>
        <v/>
      </c>
      <c r="V33" s="16"/>
      <c r="W33" s="146" t="str">
        <f t="shared" si="9"/>
        <v/>
      </c>
      <c r="X33" s="16"/>
      <c r="Y33" s="146" t="str">
        <f t="shared" si="10"/>
        <v/>
      </c>
      <c r="Z33" s="16"/>
      <c r="AA33" s="146" t="str">
        <f t="shared" si="11"/>
        <v/>
      </c>
      <c r="AB33" s="16"/>
      <c r="AC33" s="146" t="str">
        <f t="shared" si="12"/>
        <v/>
      </c>
    </row>
    <row r="34" spans="1:29" ht="15.95" customHeight="1" x14ac:dyDescent="0.15">
      <c r="A34" s="229">
        <v>31</v>
      </c>
      <c r="B34" s="267" t="s">
        <v>154</v>
      </c>
      <c r="C34" s="268">
        <v>2</v>
      </c>
      <c r="D34" s="269" t="s">
        <v>125</v>
      </c>
      <c r="E34" s="252">
        <f t="shared" si="0"/>
        <v>2</v>
      </c>
      <c r="F34" s="191">
        <f t="shared" si="1"/>
        <v>28</v>
      </c>
      <c r="G34" s="254">
        <v>2</v>
      </c>
      <c r="H34" s="272"/>
      <c r="I34" s="273" t="str">
        <f t="shared" si="2"/>
        <v/>
      </c>
      <c r="J34" s="272"/>
      <c r="K34" s="273" t="str">
        <f t="shared" si="3"/>
        <v/>
      </c>
      <c r="L34" s="272"/>
      <c r="M34" s="273" t="str">
        <f t="shared" si="4"/>
        <v/>
      </c>
      <c r="N34" s="272"/>
      <c r="O34" s="273" t="str">
        <f t="shared" si="5"/>
        <v/>
      </c>
      <c r="P34" s="272"/>
      <c r="Q34" s="273" t="str">
        <f t="shared" si="6"/>
        <v/>
      </c>
      <c r="R34" s="272"/>
      <c r="S34" s="273" t="str">
        <f t="shared" si="7"/>
        <v/>
      </c>
      <c r="T34" s="272"/>
      <c r="U34" s="273" t="str">
        <f t="shared" si="8"/>
        <v/>
      </c>
      <c r="V34" s="16"/>
      <c r="W34" s="146" t="str">
        <f t="shared" si="9"/>
        <v/>
      </c>
      <c r="X34" s="16"/>
      <c r="Y34" s="146" t="str">
        <f t="shared" si="10"/>
        <v/>
      </c>
      <c r="Z34" s="16"/>
      <c r="AA34" s="146" t="str">
        <f t="shared" si="11"/>
        <v/>
      </c>
      <c r="AB34" s="16"/>
      <c r="AC34" s="146" t="str">
        <f t="shared" si="12"/>
        <v/>
      </c>
    </row>
    <row r="35" spans="1:29" ht="15.95" customHeight="1" x14ac:dyDescent="0.15">
      <c r="A35" s="229">
        <v>32</v>
      </c>
      <c r="B35" s="267" t="s">
        <v>155</v>
      </c>
      <c r="C35" s="268">
        <v>3</v>
      </c>
      <c r="D35" s="269" t="s">
        <v>72</v>
      </c>
      <c r="E35" s="252">
        <f t="shared" si="0"/>
        <v>1.5</v>
      </c>
      <c r="F35" s="191">
        <f t="shared" si="1"/>
        <v>32</v>
      </c>
      <c r="G35" s="254">
        <v>1.5</v>
      </c>
      <c r="H35" s="272"/>
      <c r="I35" s="273" t="str">
        <f t="shared" si="2"/>
        <v/>
      </c>
      <c r="J35" s="272"/>
      <c r="K35" s="273" t="str">
        <f t="shared" si="3"/>
        <v/>
      </c>
      <c r="L35" s="272"/>
      <c r="M35" s="273" t="str">
        <f t="shared" si="4"/>
        <v/>
      </c>
      <c r="N35" s="272"/>
      <c r="O35" s="273" t="str">
        <f t="shared" si="5"/>
        <v/>
      </c>
      <c r="P35" s="272"/>
      <c r="Q35" s="273" t="str">
        <f t="shared" si="6"/>
        <v/>
      </c>
      <c r="R35" s="272"/>
      <c r="S35" s="273" t="str">
        <f t="shared" si="7"/>
        <v/>
      </c>
      <c r="T35" s="272"/>
      <c r="U35" s="273" t="str">
        <f t="shared" si="8"/>
        <v/>
      </c>
      <c r="V35" s="16"/>
      <c r="W35" s="146" t="str">
        <f t="shared" si="9"/>
        <v/>
      </c>
      <c r="X35" s="16"/>
      <c r="Y35" s="146" t="str">
        <f t="shared" si="10"/>
        <v/>
      </c>
      <c r="Z35" s="16"/>
      <c r="AA35" s="146" t="str">
        <f t="shared" si="11"/>
        <v/>
      </c>
      <c r="AB35" s="16"/>
      <c r="AC35" s="146" t="str">
        <f t="shared" si="12"/>
        <v/>
      </c>
    </row>
    <row r="36" spans="1:29" ht="15.95" customHeight="1" x14ac:dyDescent="0.15">
      <c r="A36" s="229">
        <v>33</v>
      </c>
      <c r="B36" s="267" t="s">
        <v>156</v>
      </c>
      <c r="C36" s="268">
        <v>3</v>
      </c>
      <c r="D36" s="269" t="s">
        <v>74</v>
      </c>
      <c r="E36" s="252">
        <f t="shared" ref="E36:E67" si="13">SUM(G36,I36,K36,M36,O36,Q36,S36,U36,W36,Y36,AA36,AC36)</f>
        <v>1.5</v>
      </c>
      <c r="F36" s="191">
        <f t="shared" ref="F36:F67" si="14">RANK(E36,$E$4:$E$89)</f>
        <v>32</v>
      </c>
      <c r="G36" s="254">
        <v>1.5</v>
      </c>
      <c r="H36" s="272"/>
      <c r="I36" s="273" t="str">
        <f t="shared" ref="I36:I67" si="15">IF(H36="","",VLOOKUP(H36,H$93:I$116,2))</f>
        <v/>
      </c>
      <c r="J36" s="272"/>
      <c r="K36" s="273" t="str">
        <f t="shared" ref="K36:K67" si="16">IF(J36="","",VLOOKUP(J36,J$93:K$116,2))</f>
        <v/>
      </c>
      <c r="L36" s="272"/>
      <c r="M36" s="273" t="str">
        <f t="shared" ref="M36:M67" si="17">IF(L36="","",VLOOKUP(L36,L$93:M$116,2))</f>
        <v/>
      </c>
      <c r="N36" s="272"/>
      <c r="O36" s="273" t="str">
        <f t="shared" ref="O36:O67" si="18">IF(N36="","",VLOOKUP(N36,N$93:O$115,2))</f>
        <v/>
      </c>
      <c r="P36" s="272"/>
      <c r="Q36" s="273" t="str">
        <f t="shared" ref="Q36:Q67" si="19">IF(P36="","",VLOOKUP(P36,P$93:Q$116,2))</f>
        <v/>
      </c>
      <c r="R36" s="272"/>
      <c r="S36" s="273" t="str">
        <f t="shared" ref="S36:S67" si="20">IF(R36="","",VLOOKUP(R36,R$93:S$115,2))</f>
        <v/>
      </c>
      <c r="T36" s="272"/>
      <c r="U36" s="273" t="str">
        <f t="shared" ref="U36:U67" si="21">IF(T36="","",VLOOKUP(T36,T$93:U$116,2))</f>
        <v/>
      </c>
      <c r="V36" s="16"/>
      <c r="W36" s="146" t="str">
        <f t="shared" ref="W36:W67" si="22">IF(V36="","",VLOOKUP(V36,V$93:W$116,2))</f>
        <v/>
      </c>
      <c r="X36" s="16"/>
      <c r="Y36" s="146" t="str">
        <f t="shared" ref="Y36:Y67" si="23">IF(X36="","",VLOOKUP(X36,X$93:Y$116,2))</f>
        <v/>
      </c>
      <c r="Z36" s="16"/>
      <c r="AA36" s="146" t="str">
        <f t="shared" ref="AA36:AA67" si="24">IF(Z36="","",VLOOKUP(Z36,Z$93:AA$116,2))</f>
        <v/>
      </c>
      <c r="AB36" s="16"/>
      <c r="AC36" s="146" t="str">
        <f t="shared" ref="AC36:AC67" si="25">IF(AB36="","",VLOOKUP(AB36,AB$93:AC$116,2))</f>
        <v/>
      </c>
    </row>
    <row r="37" spans="1:29" ht="15.95" customHeight="1" x14ac:dyDescent="0.15">
      <c r="A37" s="229">
        <v>34</v>
      </c>
      <c r="B37" s="267" t="s">
        <v>157</v>
      </c>
      <c r="C37" s="268">
        <v>3</v>
      </c>
      <c r="D37" s="269" t="s">
        <v>153</v>
      </c>
      <c r="E37" s="252">
        <f t="shared" si="13"/>
        <v>1.5</v>
      </c>
      <c r="F37" s="191">
        <f t="shared" si="14"/>
        <v>32</v>
      </c>
      <c r="G37" s="254">
        <v>1.5</v>
      </c>
      <c r="H37" s="272"/>
      <c r="I37" s="273" t="str">
        <f t="shared" si="15"/>
        <v/>
      </c>
      <c r="J37" s="272"/>
      <c r="K37" s="273" t="str">
        <f t="shared" si="16"/>
        <v/>
      </c>
      <c r="L37" s="272"/>
      <c r="M37" s="273" t="str">
        <f t="shared" si="17"/>
        <v/>
      </c>
      <c r="N37" s="272"/>
      <c r="O37" s="273" t="str">
        <f t="shared" si="18"/>
        <v/>
      </c>
      <c r="P37" s="272"/>
      <c r="Q37" s="273" t="str">
        <f t="shared" si="19"/>
        <v/>
      </c>
      <c r="R37" s="272"/>
      <c r="S37" s="273" t="str">
        <f t="shared" si="20"/>
        <v/>
      </c>
      <c r="T37" s="272"/>
      <c r="U37" s="273" t="str">
        <f t="shared" si="21"/>
        <v/>
      </c>
      <c r="V37" s="16"/>
      <c r="W37" s="146" t="str">
        <f t="shared" si="22"/>
        <v/>
      </c>
      <c r="X37" s="16"/>
      <c r="Y37" s="146" t="str">
        <f t="shared" si="23"/>
        <v/>
      </c>
      <c r="Z37" s="16"/>
      <c r="AA37" s="146" t="str">
        <f t="shared" si="24"/>
        <v/>
      </c>
      <c r="AB37" s="16"/>
      <c r="AC37" s="146" t="str">
        <f t="shared" si="25"/>
        <v/>
      </c>
    </row>
    <row r="38" spans="1:29" ht="15.95" customHeight="1" x14ac:dyDescent="0.15">
      <c r="A38" s="229">
        <v>35</v>
      </c>
      <c r="B38" s="267" t="s">
        <v>158</v>
      </c>
      <c r="C38" s="268">
        <v>2</v>
      </c>
      <c r="D38" s="269" t="s">
        <v>159</v>
      </c>
      <c r="E38" s="252">
        <f t="shared" si="13"/>
        <v>1.5</v>
      </c>
      <c r="F38" s="191">
        <f t="shared" si="14"/>
        <v>32</v>
      </c>
      <c r="G38" s="254">
        <v>1.5</v>
      </c>
      <c r="H38" s="272"/>
      <c r="I38" s="273" t="str">
        <f t="shared" si="15"/>
        <v/>
      </c>
      <c r="J38" s="272"/>
      <c r="K38" s="273" t="str">
        <f t="shared" si="16"/>
        <v/>
      </c>
      <c r="L38" s="272"/>
      <c r="M38" s="273" t="str">
        <f t="shared" si="17"/>
        <v/>
      </c>
      <c r="N38" s="272"/>
      <c r="O38" s="273" t="str">
        <f t="shared" si="18"/>
        <v/>
      </c>
      <c r="P38" s="272"/>
      <c r="Q38" s="273" t="str">
        <f t="shared" si="19"/>
        <v/>
      </c>
      <c r="R38" s="272"/>
      <c r="S38" s="273" t="str">
        <f t="shared" si="20"/>
        <v/>
      </c>
      <c r="T38" s="272"/>
      <c r="U38" s="273" t="str">
        <f t="shared" si="21"/>
        <v/>
      </c>
      <c r="V38" s="16"/>
      <c r="W38" s="146" t="str">
        <f t="shared" si="22"/>
        <v/>
      </c>
      <c r="X38" s="16"/>
      <c r="Y38" s="146" t="str">
        <f t="shared" si="23"/>
        <v/>
      </c>
      <c r="Z38" s="16"/>
      <c r="AA38" s="146" t="str">
        <f t="shared" si="24"/>
        <v/>
      </c>
      <c r="AB38" s="16"/>
      <c r="AC38" s="146" t="str">
        <f t="shared" si="25"/>
        <v/>
      </c>
    </row>
    <row r="39" spans="1:29" ht="15.95" customHeight="1" x14ac:dyDescent="0.15">
      <c r="A39" s="229">
        <v>36</v>
      </c>
      <c r="B39" s="267" t="s">
        <v>160</v>
      </c>
      <c r="C39" s="268">
        <v>3</v>
      </c>
      <c r="D39" s="269" t="s">
        <v>76</v>
      </c>
      <c r="E39" s="252">
        <f t="shared" si="13"/>
        <v>1.25</v>
      </c>
      <c r="F39" s="191">
        <f t="shared" si="14"/>
        <v>36</v>
      </c>
      <c r="G39" s="254">
        <v>1.25</v>
      </c>
      <c r="H39" s="272"/>
      <c r="I39" s="273" t="str">
        <f t="shared" si="15"/>
        <v/>
      </c>
      <c r="J39" s="272"/>
      <c r="K39" s="273" t="str">
        <f t="shared" si="16"/>
        <v/>
      </c>
      <c r="L39" s="272"/>
      <c r="M39" s="273" t="str">
        <f t="shared" si="17"/>
        <v/>
      </c>
      <c r="N39" s="272"/>
      <c r="O39" s="273" t="str">
        <f t="shared" si="18"/>
        <v/>
      </c>
      <c r="P39" s="272"/>
      <c r="Q39" s="273" t="str">
        <f t="shared" si="19"/>
        <v/>
      </c>
      <c r="R39" s="272"/>
      <c r="S39" s="273" t="str">
        <f t="shared" si="20"/>
        <v/>
      </c>
      <c r="T39" s="272"/>
      <c r="U39" s="273" t="str">
        <f t="shared" si="21"/>
        <v/>
      </c>
      <c r="V39" s="16"/>
      <c r="W39" s="146" t="str">
        <f t="shared" si="22"/>
        <v/>
      </c>
      <c r="X39" s="16"/>
      <c r="Y39" s="146" t="str">
        <f t="shared" si="23"/>
        <v/>
      </c>
      <c r="Z39" s="16"/>
      <c r="AA39" s="146" t="str">
        <f t="shared" si="24"/>
        <v/>
      </c>
      <c r="AB39" s="16"/>
      <c r="AC39" s="146" t="str">
        <f t="shared" si="25"/>
        <v/>
      </c>
    </row>
    <row r="40" spans="1:29" ht="15.95" customHeight="1" x14ac:dyDescent="0.15">
      <c r="A40" s="229">
        <v>37</v>
      </c>
      <c r="B40" s="267" t="s">
        <v>161</v>
      </c>
      <c r="C40" s="268">
        <v>2</v>
      </c>
      <c r="D40" s="269" t="s">
        <v>143</v>
      </c>
      <c r="E40" s="252">
        <f t="shared" si="13"/>
        <v>1.25</v>
      </c>
      <c r="F40" s="191">
        <f t="shared" si="14"/>
        <v>36</v>
      </c>
      <c r="G40" s="254">
        <v>1.25</v>
      </c>
      <c r="H40" s="272"/>
      <c r="I40" s="273" t="str">
        <f t="shared" si="15"/>
        <v/>
      </c>
      <c r="J40" s="272"/>
      <c r="K40" s="273" t="str">
        <f t="shared" si="16"/>
        <v/>
      </c>
      <c r="L40" s="272"/>
      <c r="M40" s="273" t="str">
        <f t="shared" si="17"/>
        <v/>
      </c>
      <c r="N40" s="272"/>
      <c r="O40" s="273" t="str">
        <f t="shared" si="18"/>
        <v/>
      </c>
      <c r="P40" s="272"/>
      <c r="Q40" s="273" t="str">
        <f t="shared" si="19"/>
        <v/>
      </c>
      <c r="R40" s="272"/>
      <c r="S40" s="273" t="str">
        <f t="shared" si="20"/>
        <v/>
      </c>
      <c r="T40" s="272"/>
      <c r="U40" s="273" t="str">
        <f t="shared" si="21"/>
        <v/>
      </c>
      <c r="V40" s="16"/>
      <c r="W40" s="146" t="str">
        <f t="shared" si="22"/>
        <v/>
      </c>
      <c r="X40" s="16"/>
      <c r="Y40" s="146" t="str">
        <f t="shared" si="23"/>
        <v/>
      </c>
      <c r="Z40" s="16"/>
      <c r="AA40" s="146" t="str">
        <f t="shared" si="24"/>
        <v/>
      </c>
      <c r="AB40" s="16"/>
      <c r="AC40" s="146" t="str">
        <f t="shared" si="25"/>
        <v/>
      </c>
    </row>
    <row r="41" spans="1:29" ht="15.95" customHeight="1" x14ac:dyDescent="0.15">
      <c r="A41" s="229">
        <v>38</v>
      </c>
      <c r="B41" s="267" t="s">
        <v>354</v>
      </c>
      <c r="C41" s="268" t="s">
        <v>355</v>
      </c>
      <c r="D41" s="269" t="s">
        <v>356</v>
      </c>
      <c r="E41" s="252">
        <f t="shared" si="13"/>
        <v>1</v>
      </c>
      <c r="F41" s="191">
        <f t="shared" si="14"/>
        <v>38</v>
      </c>
      <c r="G41" s="254">
        <v>0</v>
      </c>
      <c r="H41" s="272"/>
      <c r="I41" s="273" t="str">
        <f t="shared" si="15"/>
        <v/>
      </c>
      <c r="J41" s="272"/>
      <c r="K41" s="273" t="str">
        <f t="shared" si="16"/>
        <v/>
      </c>
      <c r="L41" s="272"/>
      <c r="M41" s="273" t="str">
        <f t="shared" si="17"/>
        <v/>
      </c>
      <c r="N41" s="272"/>
      <c r="O41" s="273" t="str">
        <f t="shared" si="18"/>
        <v/>
      </c>
      <c r="P41" s="272"/>
      <c r="Q41" s="273" t="str">
        <f t="shared" si="19"/>
        <v/>
      </c>
      <c r="R41" s="272"/>
      <c r="S41" s="273" t="str">
        <f t="shared" si="20"/>
        <v/>
      </c>
      <c r="T41" s="272">
        <v>5</v>
      </c>
      <c r="U41" s="273">
        <f t="shared" si="21"/>
        <v>1</v>
      </c>
      <c r="V41" s="16"/>
      <c r="W41" s="146" t="str">
        <f t="shared" si="22"/>
        <v/>
      </c>
      <c r="X41" s="16"/>
      <c r="Y41" s="146" t="str">
        <f t="shared" si="23"/>
        <v/>
      </c>
      <c r="Z41" s="16"/>
      <c r="AA41" s="146" t="str">
        <f t="shared" si="24"/>
        <v/>
      </c>
      <c r="AB41" s="16"/>
      <c r="AC41" s="146" t="str">
        <f t="shared" si="25"/>
        <v/>
      </c>
    </row>
    <row r="42" spans="1:29" ht="15.95" customHeight="1" x14ac:dyDescent="0.15">
      <c r="A42" s="229">
        <v>39</v>
      </c>
      <c r="B42" s="267" t="s">
        <v>357</v>
      </c>
      <c r="C42" s="268" t="s">
        <v>355</v>
      </c>
      <c r="D42" s="269" t="s">
        <v>358</v>
      </c>
      <c r="E42" s="252">
        <f t="shared" si="13"/>
        <v>1</v>
      </c>
      <c r="F42" s="191">
        <f t="shared" si="14"/>
        <v>38</v>
      </c>
      <c r="G42" s="254">
        <v>0</v>
      </c>
      <c r="H42" s="272"/>
      <c r="I42" s="273" t="str">
        <f t="shared" si="15"/>
        <v/>
      </c>
      <c r="J42" s="272"/>
      <c r="K42" s="273" t="str">
        <f t="shared" si="16"/>
        <v/>
      </c>
      <c r="L42" s="272"/>
      <c r="M42" s="273" t="str">
        <f t="shared" si="17"/>
        <v/>
      </c>
      <c r="N42" s="272"/>
      <c r="O42" s="273" t="str">
        <f t="shared" si="18"/>
        <v/>
      </c>
      <c r="P42" s="272"/>
      <c r="Q42" s="273" t="str">
        <f t="shared" si="19"/>
        <v/>
      </c>
      <c r="R42" s="272"/>
      <c r="S42" s="273" t="str">
        <f t="shared" si="20"/>
        <v/>
      </c>
      <c r="T42" s="272">
        <v>6</v>
      </c>
      <c r="U42" s="273">
        <f t="shared" si="21"/>
        <v>1</v>
      </c>
      <c r="V42" s="16"/>
      <c r="W42" s="146" t="str">
        <f t="shared" si="22"/>
        <v/>
      </c>
      <c r="X42" s="16"/>
      <c r="Y42" s="146" t="str">
        <f t="shared" si="23"/>
        <v/>
      </c>
      <c r="Z42" s="16"/>
      <c r="AA42" s="146" t="str">
        <f t="shared" si="24"/>
        <v/>
      </c>
      <c r="AB42" s="16"/>
      <c r="AC42" s="146" t="str">
        <f t="shared" si="25"/>
        <v/>
      </c>
    </row>
    <row r="43" spans="1:29" ht="15.95" customHeight="1" x14ac:dyDescent="0.15">
      <c r="A43" s="229">
        <v>40</v>
      </c>
      <c r="B43" s="267" t="s">
        <v>359</v>
      </c>
      <c r="C43" s="268" t="s">
        <v>355</v>
      </c>
      <c r="D43" s="269" t="s">
        <v>360</v>
      </c>
      <c r="E43" s="252">
        <f t="shared" si="13"/>
        <v>1</v>
      </c>
      <c r="F43" s="191">
        <f t="shared" si="14"/>
        <v>38</v>
      </c>
      <c r="G43" s="254">
        <v>0</v>
      </c>
      <c r="H43" s="272"/>
      <c r="I43" s="273" t="str">
        <f t="shared" si="15"/>
        <v/>
      </c>
      <c r="J43" s="272"/>
      <c r="K43" s="273" t="str">
        <f t="shared" si="16"/>
        <v/>
      </c>
      <c r="L43" s="272"/>
      <c r="M43" s="273" t="str">
        <f t="shared" si="17"/>
        <v/>
      </c>
      <c r="N43" s="272"/>
      <c r="O43" s="273" t="str">
        <f t="shared" si="18"/>
        <v/>
      </c>
      <c r="P43" s="272"/>
      <c r="Q43" s="273" t="str">
        <f t="shared" si="19"/>
        <v/>
      </c>
      <c r="R43" s="272"/>
      <c r="S43" s="273" t="str">
        <f t="shared" si="20"/>
        <v/>
      </c>
      <c r="T43" s="272">
        <v>7</v>
      </c>
      <c r="U43" s="273">
        <f t="shared" si="21"/>
        <v>1</v>
      </c>
      <c r="V43" s="16"/>
      <c r="W43" s="146" t="str">
        <f t="shared" si="22"/>
        <v/>
      </c>
      <c r="X43" s="16"/>
      <c r="Y43" s="146" t="str">
        <f t="shared" si="23"/>
        <v/>
      </c>
      <c r="Z43" s="16"/>
      <c r="AA43" s="146" t="str">
        <f t="shared" si="24"/>
        <v/>
      </c>
      <c r="AB43" s="16"/>
      <c r="AC43" s="146" t="str">
        <f t="shared" si="25"/>
        <v/>
      </c>
    </row>
    <row r="44" spans="1:29" ht="15.95" customHeight="1" x14ac:dyDescent="0.15">
      <c r="A44" s="229">
        <v>41</v>
      </c>
      <c r="B44" s="267" t="s">
        <v>190</v>
      </c>
      <c r="C44" s="268" t="s">
        <v>116</v>
      </c>
      <c r="D44" s="269" t="s">
        <v>191</v>
      </c>
      <c r="E44" s="252">
        <f t="shared" si="13"/>
        <v>1</v>
      </c>
      <c r="F44" s="191">
        <f t="shared" si="14"/>
        <v>38</v>
      </c>
      <c r="G44" s="254">
        <v>0</v>
      </c>
      <c r="H44" s="272"/>
      <c r="I44" s="273" t="str">
        <f t="shared" si="15"/>
        <v/>
      </c>
      <c r="J44" s="272"/>
      <c r="K44" s="273" t="str">
        <f t="shared" si="16"/>
        <v/>
      </c>
      <c r="L44" s="272"/>
      <c r="M44" s="273" t="str">
        <f t="shared" si="17"/>
        <v/>
      </c>
      <c r="N44" s="272"/>
      <c r="O44" s="273" t="str">
        <f t="shared" si="18"/>
        <v/>
      </c>
      <c r="P44" s="272"/>
      <c r="Q44" s="273" t="str">
        <f t="shared" si="19"/>
        <v/>
      </c>
      <c r="R44" s="272"/>
      <c r="S44" s="273" t="str">
        <f t="shared" si="20"/>
        <v/>
      </c>
      <c r="T44" s="272">
        <v>8</v>
      </c>
      <c r="U44" s="273">
        <f t="shared" si="21"/>
        <v>1</v>
      </c>
      <c r="V44" s="16"/>
      <c r="W44" s="146" t="str">
        <f t="shared" si="22"/>
        <v/>
      </c>
      <c r="X44" s="16"/>
      <c r="Y44" s="146" t="str">
        <f t="shared" si="23"/>
        <v/>
      </c>
      <c r="Z44" s="16"/>
      <c r="AA44" s="146" t="str">
        <f t="shared" si="24"/>
        <v/>
      </c>
      <c r="AB44" s="16"/>
      <c r="AC44" s="146" t="str">
        <f t="shared" si="25"/>
        <v/>
      </c>
    </row>
    <row r="45" spans="1:29" ht="15.95" customHeight="1" x14ac:dyDescent="0.15">
      <c r="A45" s="229">
        <v>42</v>
      </c>
      <c r="B45" s="267" t="s">
        <v>162</v>
      </c>
      <c r="C45" s="268">
        <v>3</v>
      </c>
      <c r="D45" s="269" t="s">
        <v>163</v>
      </c>
      <c r="E45" s="252">
        <f t="shared" si="13"/>
        <v>1</v>
      </c>
      <c r="F45" s="191">
        <f t="shared" si="14"/>
        <v>38</v>
      </c>
      <c r="G45" s="254">
        <v>1</v>
      </c>
      <c r="H45" s="272"/>
      <c r="I45" s="273" t="str">
        <f t="shared" si="15"/>
        <v/>
      </c>
      <c r="J45" s="272"/>
      <c r="K45" s="273" t="str">
        <f t="shared" si="16"/>
        <v/>
      </c>
      <c r="L45" s="272"/>
      <c r="M45" s="273" t="str">
        <f t="shared" si="17"/>
        <v/>
      </c>
      <c r="N45" s="272"/>
      <c r="O45" s="273" t="str">
        <f t="shared" si="18"/>
        <v/>
      </c>
      <c r="P45" s="272"/>
      <c r="Q45" s="273" t="str">
        <f t="shared" si="19"/>
        <v/>
      </c>
      <c r="R45" s="272"/>
      <c r="S45" s="273" t="str">
        <f t="shared" si="20"/>
        <v/>
      </c>
      <c r="T45" s="272"/>
      <c r="U45" s="273" t="str">
        <f t="shared" si="21"/>
        <v/>
      </c>
      <c r="V45" s="16"/>
      <c r="W45" s="146" t="str">
        <f t="shared" si="22"/>
        <v/>
      </c>
      <c r="X45" s="16"/>
      <c r="Y45" s="146" t="str">
        <f t="shared" si="23"/>
        <v/>
      </c>
      <c r="Z45" s="16"/>
      <c r="AA45" s="146" t="str">
        <f t="shared" si="24"/>
        <v/>
      </c>
      <c r="AB45" s="16"/>
      <c r="AC45" s="146" t="str">
        <f t="shared" si="25"/>
        <v/>
      </c>
    </row>
    <row r="46" spans="1:29" ht="15.95" customHeight="1" x14ac:dyDescent="0.15">
      <c r="A46" s="229">
        <v>43</v>
      </c>
      <c r="B46" s="267" t="s">
        <v>164</v>
      </c>
      <c r="C46" s="268">
        <v>3</v>
      </c>
      <c r="D46" s="269" t="s">
        <v>143</v>
      </c>
      <c r="E46" s="252">
        <f t="shared" si="13"/>
        <v>1</v>
      </c>
      <c r="F46" s="191">
        <f t="shared" si="14"/>
        <v>38</v>
      </c>
      <c r="G46" s="254">
        <v>1</v>
      </c>
      <c r="H46" s="272"/>
      <c r="I46" s="273" t="str">
        <f t="shared" si="15"/>
        <v/>
      </c>
      <c r="J46" s="272"/>
      <c r="K46" s="273" t="str">
        <f t="shared" si="16"/>
        <v/>
      </c>
      <c r="L46" s="272"/>
      <c r="M46" s="273" t="str">
        <f t="shared" si="17"/>
        <v/>
      </c>
      <c r="N46" s="272"/>
      <c r="O46" s="273" t="str">
        <f t="shared" si="18"/>
        <v/>
      </c>
      <c r="P46" s="272"/>
      <c r="Q46" s="273" t="str">
        <f t="shared" si="19"/>
        <v/>
      </c>
      <c r="R46" s="272"/>
      <c r="S46" s="273" t="str">
        <f t="shared" si="20"/>
        <v/>
      </c>
      <c r="T46" s="272"/>
      <c r="U46" s="273" t="str">
        <f t="shared" si="21"/>
        <v/>
      </c>
      <c r="V46" s="16"/>
      <c r="W46" s="146" t="str">
        <f t="shared" si="22"/>
        <v/>
      </c>
      <c r="X46" s="16"/>
      <c r="Y46" s="146" t="str">
        <f t="shared" si="23"/>
        <v/>
      </c>
      <c r="Z46" s="16"/>
      <c r="AA46" s="146" t="str">
        <f t="shared" si="24"/>
        <v/>
      </c>
      <c r="AB46" s="16"/>
      <c r="AC46" s="146" t="str">
        <f t="shared" si="25"/>
        <v/>
      </c>
    </row>
    <row r="47" spans="1:29" ht="15.95" customHeight="1" x14ac:dyDescent="0.15">
      <c r="A47" s="229">
        <v>44</v>
      </c>
      <c r="B47" s="267" t="s">
        <v>165</v>
      </c>
      <c r="C47" s="268">
        <v>1</v>
      </c>
      <c r="D47" s="269"/>
      <c r="E47" s="252">
        <f t="shared" si="13"/>
        <v>1</v>
      </c>
      <c r="F47" s="191">
        <f t="shared" si="14"/>
        <v>38</v>
      </c>
      <c r="G47" s="254">
        <v>1</v>
      </c>
      <c r="H47" s="272"/>
      <c r="I47" s="273" t="str">
        <f t="shared" si="15"/>
        <v/>
      </c>
      <c r="J47" s="272"/>
      <c r="K47" s="273" t="str">
        <f t="shared" si="16"/>
        <v/>
      </c>
      <c r="L47" s="272"/>
      <c r="M47" s="273" t="str">
        <f t="shared" si="17"/>
        <v/>
      </c>
      <c r="N47" s="272"/>
      <c r="O47" s="273" t="str">
        <f t="shared" si="18"/>
        <v/>
      </c>
      <c r="P47" s="272"/>
      <c r="Q47" s="273" t="str">
        <f t="shared" si="19"/>
        <v/>
      </c>
      <c r="R47" s="272"/>
      <c r="S47" s="273" t="str">
        <f t="shared" si="20"/>
        <v/>
      </c>
      <c r="T47" s="272"/>
      <c r="U47" s="273" t="str">
        <f t="shared" si="21"/>
        <v/>
      </c>
      <c r="V47" s="16"/>
      <c r="W47" s="146" t="str">
        <f t="shared" si="22"/>
        <v/>
      </c>
      <c r="X47" s="16"/>
      <c r="Y47" s="146" t="str">
        <f t="shared" si="23"/>
        <v/>
      </c>
      <c r="Z47" s="16"/>
      <c r="AA47" s="146" t="str">
        <f t="shared" si="24"/>
        <v/>
      </c>
      <c r="AB47" s="16"/>
      <c r="AC47" s="146" t="str">
        <f t="shared" si="25"/>
        <v/>
      </c>
    </row>
    <row r="48" spans="1:29" ht="15.95" customHeight="1" x14ac:dyDescent="0.15">
      <c r="A48" s="229">
        <v>45</v>
      </c>
      <c r="B48" s="267" t="s">
        <v>166</v>
      </c>
      <c r="C48" s="268">
        <v>3</v>
      </c>
      <c r="D48" s="269" t="s">
        <v>167</v>
      </c>
      <c r="E48" s="252">
        <f t="shared" si="13"/>
        <v>0.75</v>
      </c>
      <c r="F48" s="191">
        <f t="shared" si="14"/>
        <v>45</v>
      </c>
      <c r="G48" s="254">
        <v>0.75</v>
      </c>
      <c r="H48" s="272"/>
      <c r="I48" s="273" t="str">
        <f t="shared" si="15"/>
        <v/>
      </c>
      <c r="J48" s="272"/>
      <c r="K48" s="273" t="str">
        <f t="shared" si="16"/>
        <v/>
      </c>
      <c r="L48" s="272"/>
      <c r="M48" s="273" t="str">
        <f t="shared" si="17"/>
        <v/>
      </c>
      <c r="N48" s="272"/>
      <c r="O48" s="273" t="str">
        <f t="shared" si="18"/>
        <v/>
      </c>
      <c r="P48" s="272"/>
      <c r="Q48" s="273" t="str">
        <f t="shared" si="19"/>
        <v/>
      </c>
      <c r="R48" s="272"/>
      <c r="S48" s="273" t="str">
        <f t="shared" si="20"/>
        <v/>
      </c>
      <c r="T48" s="272"/>
      <c r="U48" s="273" t="str">
        <f t="shared" si="21"/>
        <v/>
      </c>
      <c r="V48" s="16"/>
      <c r="W48" s="146" t="str">
        <f t="shared" si="22"/>
        <v/>
      </c>
      <c r="X48" s="16"/>
      <c r="Y48" s="146" t="str">
        <f t="shared" si="23"/>
        <v/>
      </c>
      <c r="Z48" s="16"/>
      <c r="AA48" s="146" t="str">
        <f t="shared" si="24"/>
        <v/>
      </c>
      <c r="AB48" s="16"/>
      <c r="AC48" s="146" t="str">
        <f t="shared" si="25"/>
        <v/>
      </c>
    </row>
    <row r="49" spans="1:29" ht="15.95" customHeight="1" x14ac:dyDescent="0.15">
      <c r="A49" s="229">
        <v>46</v>
      </c>
      <c r="B49" s="267" t="s">
        <v>168</v>
      </c>
      <c r="C49" s="268">
        <v>3</v>
      </c>
      <c r="D49" s="269" t="s">
        <v>153</v>
      </c>
      <c r="E49" s="252">
        <f t="shared" si="13"/>
        <v>0.75</v>
      </c>
      <c r="F49" s="191">
        <f t="shared" si="14"/>
        <v>45</v>
      </c>
      <c r="G49" s="254">
        <v>0.75</v>
      </c>
      <c r="H49" s="272"/>
      <c r="I49" s="273" t="str">
        <f t="shared" si="15"/>
        <v/>
      </c>
      <c r="J49" s="272"/>
      <c r="K49" s="273" t="str">
        <f t="shared" si="16"/>
        <v/>
      </c>
      <c r="L49" s="272"/>
      <c r="M49" s="273" t="str">
        <f t="shared" si="17"/>
        <v/>
      </c>
      <c r="N49" s="272"/>
      <c r="O49" s="273" t="str">
        <f t="shared" si="18"/>
        <v/>
      </c>
      <c r="P49" s="272"/>
      <c r="Q49" s="273" t="str">
        <f t="shared" si="19"/>
        <v/>
      </c>
      <c r="R49" s="272"/>
      <c r="S49" s="273" t="str">
        <f t="shared" si="20"/>
        <v/>
      </c>
      <c r="T49" s="272"/>
      <c r="U49" s="273" t="str">
        <f t="shared" si="21"/>
        <v/>
      </c>
      <c r="V49" s="16"/>
      <c r="W49" s="146" t="str">
        <f t="shared" si="22"/>
        <v/>
      </c>
      <c r="X49" s="16"/>
      <c r="Y49" s="146" t="str">
        <f t="shared" si="23"/>
        <v/>
      </c>
      <c r="Z49" s="16"/>
      <c r="AA49" s="146" t="str">
        <f t="shared" si="24"/>
        <v/>
      </c>
      <c r="AB49" s="16"/>
      <c r="AC49" s="146" t="str">
        <f t="shared" si="25"/>
        <v/>
      </c>
    </row>
    <row r="50" spans="1:29" ht="15.95" customHeight="1" x14ac:dyDescent="0.15">
      <c r="A50" s="229">
        <v>47</v>
      </c>
      <c r="B50" s="267" t="s">
        <v>169</v>
      </c>
      <c r="C50" s="268">
        <v>2</v>
      </c>
      <c r="D50" s="269" t="s">
        <v>74</v>
      </c>
      <c r="E50" s="252">
        <f t="shared" si="13"/>
        <v>0.75</v>
      </c>
      <c r="F50" s="191">
        <f t="shared" si="14"/>
        <v>45</v>
      </c>
      <c r="G50" s="254">
        <v>0.75</v>
      </c>
      <c r="H50" s="272"/>
      <c r="I50" s="273" t="str">
        <f t="shared" si="15"/>
        <v/>
      </c>
      <c r="J50" s="272"/>
      <c r="K50" s="273" t="str">
        <f t="shared" si="16"/>
        <v/>
      </c>
      <c r="L50" s="272"/>
      <c r="M50" s="273" t="str">
        <f t="shared" si="17"/>
        <v/>
      </c>
      <c r="N50" s="272"/>
      <c r="O50" s="273" t="str">
        <f t="shared" si="18"/>
        <v/>
      </c>
      <c r="P50" s="272"/>
      <c r="Q50" s="273" t="str">
        <f t="shared" si="19"/>
        <v/>
      </c>
      <c r="R50" s="272"/>
      <c r="S50" s="273" t="str">
        <f t="shared" si="20"/>
        <v/>
      </c>
      <c r="T50" s="272"/>
      <c r="U50" s="273" t="str">
        <f t="shared" si="21"/>
        <v/>
      </c>
      <c r="V50" s="16"/>
      <c r="W50" s="146" t="str">
        <f t="shared" si="22"/>
        <v/>
      </c>
      <c r="X50" s="16"/>
      <c r="Y50" s="146" t="str">
        <f t="shared" si="23"/>
        <v/>
      </c>
      <c r="Z50" s="16"/>
      <c r="AA50" s="146" t="str">
        <f t="shared" si="24"/>
        <v/>
      </c>
      <c r="AB50" s="16"/>
      <c r="AC50" s="146" t="str">
        <f t="shared" si="25"/>
        <v/>
      </c>
    </row>
    <row r="51" spans="1:29" ht="15.95" customHeight="1" x14ac:dyDescent="0.15">
      <c r="A51" s="229">
        <v>48</v>
      </c>
      <c r="B51" s="267" t="s">
        <v>170</v>
      </c>
      <c r="C51" s="268">
        <v>2</v>
      </c>
      <c r="D51" s="269" t="s">
        <v>171</v>
      </c>
      <c r="E51" s="252">
        <f t="shared" si="13"/>
        <v>0.75</v>
      </c>
      <c r="F51" s="191">
        <f t="shared" si="14"/>
        <v>45</v>
      </c>
      <c r="G51" s="254">
        <v>0.75</v>
      </c>
      <c r="H51" s="272"/>
      <c r="I51" s="273" t="str">
        <f t="shared" si="15"/>
        <v/>
      </c>
      <c r="J51" s="272"/>
      <c r="K51" s="273" t="str">
        <f t="shared" si="16"/>
        <v/>
      </c>
      <c r="L51" s="272"/>
      <c r="M51" s="273" t="str">
        <f t="shared" si="17"/>
        <v/>
      </c>
      <c r="N51" s="272"/>
      <c r="O51" s="273" t="str">
        <f t="shared" si="18"/>
        <v/>
      </c>
      <c r="P51" s="272"/>
      <c r="Q51" s="273" t="str">
        <f t="shared" si="19"/>
        <v/>
      </c>
      <c r="R51" s="272"/>
      <c r="S51" s="273" t="str">
        <f t="shared" si="20"/>
        <v/>
      </c>
      <c r="T51" s="272"/>
      <c r="U51" s="273" t="str">
        <f t="shared" si="21"/>
        <v/>
      </c>
      <c r="V51" s="16"/>
      <c r="W51" s="146" t="str">
        <f t="shared" si="22"/>
        <v/>
      </c>
      <c r="X51" s="16"/>
      <c r="Y51" s="146" t="str">
        <f t="shared" si="23"/>
        <v/>
      </c>
      <c r="Z51" s="16"/>
      <c r="AA51" s="146" t="str">
        <f t="shared" si="24"/>
        <v/>
      </c>
      <c r="AB51" s="16"/>
      <c r="AC51" s="146" t="str">
        <f t="shared" si="25"/>
        <v/>
      </c>
    </row>
    <row r="52" spans="1:29" ht="15.95" customHeight="1" x14ac:dyDescent="0.15">
      <c r="A52" s="229">
        <v>49</v>
      </c>
      <c r="B52" s="267" t="s">
        <v>172</v>
      </c>
      <c r="C52" s="268">
        <v>2</v>
      </c>
      <c r="D52" s="269" t="s">
        <v>173</v>
      </c>
      <c r="E52" s="252">
        <f t="shared" si="13"/>
        <v>0.75</v>
      </c>
      <c r="F52" s="191">
        <f t="shared" si="14"/>
        <v>45</v>
      </c>
      <c r="G52" s="254">
        <v>0.75</v>
      </c>
      <c r="H52" s="272"/>
      <c r="I52" s="273" t="str">
        <f t="shared" si="15"/>
        <v/>
      </c>
      <c r="J52" s="272"/>
      <c r="K52" s="273" t="str">
        <f t="shared" si="16"/>
        <v/>
      </c>
      <c r="L52" s="272"/>
      <c r="M52" s="273" t="str">
        <f t="shared" si="17"/>
        <v/>
      </c>
      <c r="N52" s="272"/>
      <c r="O52" s="273" t="str">
        <f t="shared" si="18"/>
        <v/>
      </c>
      <c r="P52" s="272"/>
      <c r="Q52" s="273" t="str">
        <f t="shared" si="19"/>
        <v/>
      </c>
      <c r="R52" s="272"/>
      <c r="S52" s="273" t="str">
        <f t="shared" si="20"/>
        <v/>
      </c>
      <c r="T52" s="272"/>
      <c r="U52" s="273" t="str">
        <f t="shared" si="21"/>
        <v/>
      </c>
      <c r="V52" s="16"/>
      <c r="W52" s="146" t="str">
        <f t="shared" si="22"/>
        <v/>
      </c>
      <c r="X52" s="16"/>
      <c r="Y52" s="146" t="str">
        <f t="shared" si="23"/>
        <v/>
      </c>
      <c r="Z52" s="16"/>
      <c r="AA52" s="146" t="str">
        <f t="shared" si="24"/>
        <v/>
      </c>
      <c r="AB52" s="16"/>
      <c r="AC52" s="146" t="str">
        <f t="shared" si="25"/>
        <v/>
      </c>
    </row>
    <row r="53" spans="1:29" ht="15.95" customHeight="1" x14ac:dyDescent="0.15">
      <c r="A53" s="229">
        <v>50</v>
      </c>
      <c r="B53" s="267" t="s">
        <v>174</v>
      </c>
      <c r="C53" s="268">
        <v>2</v>
      </c>
      <c r="D53" s="269" t="s">
        <v>175</v>
      </c>
      <c r="E53" s="252">
        <f t="shared" si="13"/>
        <v>0.75</v>
      </c>
      <c r="F53" s="191">
        <f t="shared" si="14"/>
        <v>45</v>
      </c>
      <c r="G53" s="254">
        <v>0.75</v>
      </c>
      <c r="H53" s="272"/>
      <c r="I53" s="273" t="str">
        <f t="shared" si="15"/>
        <v/>
      </c>
      <c r="J53" s="272"/>
      <c r="K53" s="273" t="str">
        <f t="shared" si="16"/>
        <v/>
      </c>
      <c r="L53" s="272"/>
      <c r="M53" s="273" t="str">
        <f t="shared" si="17"/>
        <v/>
      </c>
      <c r="N53" s="272"/>
      <c r="O53" s="273" t="str">
        <f t="shared" si="18"/>
        <v/>
      </c>
      <c r="P53" s="272"/>
      <c r="Q53" s="273" t="str">
        <f t="shared" si="19"/>
        <v/>
      </c>
      <c r="R53" s="272"/>
      <c r="S53" s="273" t="str">
        <f t="shared" si="20"/>
        <v/>
      </c>
      <c r="T53" s="272"/>
      <c r="U53" s="273" t="str">
        <f t="shared" si="21"/>
        <v/>
      </c>
      <c r="V53" s="16"/>
      <c r="W53" s="146" t="str">
        <f t="shared" si="22"/>
        <v/>
      </c>
      <c r="X53" s="16"/>
      <c r="Y53" s="146" t="str">
        <f t="shared" si="23"/>
        <v/>
      </c>
      <c r="Z53" s="16"/>
      <c r="AA53" s="146" t="str">
        <f t="shared" si="24"/>
        <v/>
      </c>
      <c r="AB53" s="16"/>
      <c r="AC53" s="146" t="str">
        <f t="shared" si="25"/>
        <v/>
      </c>
    </row>
    <row r="54" spans="1:29" ht="15.95" customHeight="1" x14ac:dyDescent="0.15">
      <c r="A54" s="229">
        <v>51</v>
      </c>
      <c r="B54" s="267" t="s">
        <v>176</v>
      </c>
      <c r="C54" s="268">
        <v>3</v>
      </c>
      <c r="D54" s="269" t="s">
        <v>44</v>
      </c>
      <c r="E54" s="252">
        <f t="shared" si="13"/>
        <v>0.5</v>
      </c>
      <c r="F54" s="191">
        <f t="shared" si="14"/>
        <v>51</v>
      </c>
      <c r="G54" s="254">
        <v>0.5</v>
      </c>
      <c r="H54" s="272"/>
      <c r="I54" s="273" t="str">
        <f t="shared" si="15"/>
        <v/>
      </c>
      <c r="J54" s="272"/>
      <c r="K54" s="273" t="str">
        <f t="shared" si="16"/>
        <v/>
      </c>
      <c r="L54" s="272"/>
      <c r="M54" s="273" t="str">
        <f t="shared" si="17"/>
        <v/>
      </c>
      <c r="N54" s="272"/>
      <c r="O54" s="273" t="str">
        <f t="shared" si="18"/>
        <v/>
      </c>
      <c r="P54" s="272"/>
      <c r="Q54" s="273" t="str">
        <f t="shared" si="19"/>
        <v/>
      </c>
      <c r="R54" s="272"/>
      <c r="S54" s="273" t="str">
        <f t="shared" si="20"/>
        <v/>
      </c>
      <c r="T54" s="272"/>
      <c r="U54" s="273" t="str">
        <f t="shared" si="21"/>
        <v/>
      </c>
      <c r="V54" s="16"/>
      <c r="W54" s="146" t="str">
        <f t="shared" si="22"/>
        <v/>
      </c>
      <c r="X54" s="16"/>
      <c r="Y54" s="146" t="str">
        <f t="shared" si="23"/>
        <v/>
      </c>
      <c r="Z54" s="16"/>
      <c r="AA54" s="146" t="str">
        <f t="shared" si="24"/>
        <v/>
      </c>
      <c r="AB54" s="16"/>
      <c r="AC54" s="146" t="str">
        <f t="shared" si="25"/>
        <v/>
      </c>
    </row>
    <row r="55" spans="1:29" ht="15.95" customHeight="1" x14ac:dyDescent="0.15">
      <c r="A55" s="229">
        <v>52</v>
      </c>
      <c r="B55" s="267" t="s">
        <v>177</v>
      </c>
      <c r="C55" s="268">
        <v>3</v>
      </c>
      <c r="D55" s="269" t="s">
        <v>135</v>
      </c>
      <c r="E55" s="252">
        <f t="shared" si="13"/>
        <v>0.5</v>
      </c>
      <c r="F55" s="191">
        <f t="shared" si="14"/>
        <v>51</v>
      </c>
      <c r="G55" s="254">
        <v>0.5</v>
      </c>
      <c r="H55" s="272"/>
      <c r="I55" s="273" t="str">
        <f t="shared" si="15"/>
        <v/>
      </c>
      <c r="J55" s="272"/>
      <c r="K55" s="273" t="str">
        <f t="shared" si="16"/>
        <v/>
      </c>
      <c r="L55" s="272"/>
      <c r="M55" s="273" t="str">
        <f t="shared" si="17"/>
        <v/>
      </c>
      <c r="N55" s="272"/>
      <c r="O55" s="273" t="str">
        <f t="shared" si="18"/>
        <v/>
      </c>
      <c r="P55" s="272"/>
      <c r="Q55" s="273" t="str">
        <f t="shared" si="19"/>
        <v/>
      </c>
      <c r="R55" s="272"/>
      <c r="S55" s="273" t="str">
        <f t="shared" si="20"/>
        <v/>
      </c>
      <c r="T55" s="272"/>
      <c r="U55" s="273" t="str">
        <f t="shared" si="21"/>
        <v/>
      </c>
      <c r="V55" s="16"/>
      <c r="W55" s="146" t="str">
        <f t="shared" si="22"/>
        <v/>
      </c>
      <c r="X55" s="16"/>
      <c r="Y55" s="146" t="str">
        <f t="shared" si="23"/>
        <v/>
      </c>
      <c r="Z55" s="16"/>
      <c r="AA55" s="146" t="str">
        <f t="shared" si="24"/>
        <v/>
      </c>
      <c r="AB55" s="16"/>
      <c r="AC55" s="146" t="str">
        <f t="shared" si="25"/>
        <v/>
      </c>
    </row>
    <row r="56" spans="1:29" ht="15.95" customHeight="1" x14ac:dyDescent="0.15">
      <c r="A56" s="229">
        <v>53</v>
      </c>
      <c r="B56" s="267" t="s">
        <v>178</v>
      </c>
      <c r="C56" s="268">
        <v>3</v>
      </c>
      <c r="D56" s="269" t="s">
        <v>179</v>
      </c>
      <c r="E56" s="252">
        <f t="shared" si="13"/>
        <v>0.5</v>
      </c>
      <c r="F56" s="191">
        <f t="shared" si="14"/>
        <v>51</v>
      </c>
      <c r="G56" s="254">
        <v>0.5</v>
      </c>
      <c r="H56" s="272"/>
      <c r="I56" s="273" t="str">
        <f t="shared" si="15"/>
        <v/>
      </c>
      <c r="J56" s="272"/>
      <c r="K56" s="273" t="str">
        <f t="shared" si="16"/>
        <v/>
      </c>
      <c r="L56" s="272"/>
      <c r="M56" s="273" t="str">
        <f t="shared" si="17"/>
        <v/>
      </c>
      <c r="N56" s="272"/>
      <c r="O56" s="273" t="str">
        <f t="shared" si="18"/>
        <v/>
      </c>
      <c r="P56" s="272"/>
      <c r="Q56" s="273" t="str">
        <f t="shared" si="19"/>
        <v/>
      </c>
      <c r="R56" s="272"/>
      <c r="S56" s="273" t="str">
        <f t="shared" si="20"/>
        <v/>
      </c>
      <c r="T56" s="272"/>
      <c r="U56" s="273" t="str">
        <f t="shared" si="21"/>
        <v/>
      </c>
      <c r="V56" s="16"/>
      <c r="W56" s="146" t="str">
        <f t="shared" si="22"/>
        <v/>
      </c>
      <c r="X56" s="16"/>
      <c r="Y56" s="146" t="str">
        <f t="shared" si="23"/>
        <v/>
      </c>
      <c r="Z56" s="16"/>
      <c r="AA56" s="146" t="str">
        <f t="shared" si="24"/>
        <v/>
      </c>
      <c r="AB56" s="16"/>
      <c r="AC56" s="146" t="str">
        <f t="shared" si="25"/>
        <v/>
      </c>
    </row>
    <row r="57" spans="1:29" ht="15.95" customHeight="1" x14ac:dyDescent="0.15">
      <c r="A57" s="229">
        <v>54</v>
      </c>
      <c r="B57" s="142" t="s">
        <v>180</v>
      </c>
      <c r="C57" s="190" t="s">
        <v>102</v>
      </c>
      <c r="D57" s="145" t="s">
        <v>181</v>
      </c>
      <c r="E57" s="252">
        <f t="shared" si="13"/>
        <v>0</v>
      </c>
      <c r="F57" s="191">
        <f t="shared" si="14"/>
        <v>54</v>
      </c>
      <c r="G57" s="254">
        <v>0</v>
      </c>
      <c r="H57" s="16"/>
      <c r="I57" s="146" t="str">
        <f t="shared" si="15"/>
        <v/>
      </c>
      <c r="J57" s="16"/>
      <c r="K57" s="146" t="str">
        <f t="shared" si="16"/>
        <v/>
      </c>
      <c r="L57" s="16"/>
      <c r="M57" s="146" t="str">
        <f t="shared" si="17"/>
        <v/>
      </c>
      <c r="N57" s="16"/>
      <c r="O57" s="146" t="str">
        <f t="shared" si="18"/>
        <v/>
      </c>
      <c r="P57" s="16"/>
      <c r="Q57" s="146" t="str">
        <f t="shared" si="19"/>
        <v/>
      </c>
      <c r="R57" s="16"/>
      <c r="S57" s="146" t="str">
        <f t="shared" si="20"/>
        <v/>
      </c>
      <c r="T57" s="16"/>
      <c r="U57" s="146" t="str">
        <f t="shared" si="21"/>
        <v/>
      </c>
      <c r="V57" s="16"/>
      <c r="W57" s="146" t="str">
        <f t="shared" si="22"/>
        <v/>
      </c>
      <c r="X57" s="16"/>
      <c r="Y57" s="146" t="str">
        <f t="shared" si="23"/>
        <v/>
      </c>
      <c r="Z57" s="16"/>
      <c r="AA57" s="146" t="str">
        <f t="shared" si="24"/>
        <v/>
      </c>
      <c r="AB57" s="16"/>
      <c r="AC57" s="146" t="str">
        <f t="shared" si="25"/>
        <v/>
      </c>
    </row>
    <row r="58" spans="1:29" ht="15.95" customHeight="1" x14ac:dyDescent="0.15">
      <c r="A58" s="229">
        <v>55</v>
      </c>
      <c r="B58" s="142" t="s">
        <v>182</v>
      </c>
      <c r="C58" s="190" t="s">
        <v>102</v>
      </c>
      <c r="D58" s="145" t="s">
        <v>183</v>
      </c>
      <c r="E58" s="252">
        <f t="shared" si="13"/>
        <v>0</v>
      </c>
      <c r="F58" s="191">
        <f t="shared" si="14"/>
        <v>54</v>
      </c>
      <c r="G58" s="254">
        <v>0</v>
      </c>
      <c r="H58" s="16"/>
      <c r="I58" s="146" t="str">
        <f t="shared" si="15"/>
        <v/>
      </c>
      <c r="J58" s="16"/>
      <c r="K58" s="146" t="str">
        <f t="shared" si="16"/>
        <v/>
      </c>
      <c r="L58" s="16"/>
      <c r="M58" s="146" t="str">
        <f t="shared" si="17"/>
        <v/>
      </c>
      <c r="N58" s="16"/>
      <c r="O58" s="146" t="str">
        <f t="shared" si="18"/>
        <v/>
      </c>
      <c r="P58" s="16"/>
      <c r="Q58" s="146" t="str">
        <f t="shared" si="19"/>
        <v/>
      </c>
      <c r="R58" s="16"/>
      <c r="S58" s="146" t="str">
        <f t="shared" si="20"/>
        <v/>
      </c>
      <c r="T58" s="16"/>
      <c r="U58" s="146" t="str">
        <f t="shared" si="21"/>
        <v/>
      </c>
      <c r="V58" s="16"/>
      <c r="W58" s="146" t="str">
        <f t="shared" si="22"/>
        <v/>
      </c>
      <c r="X58" s="16"/>
      <c r="Y58" s="146" t="str">
        <f t="shared" si="23"/>
        <v/>
      </c>
      <c r="Z58" s="16"/>
      <c r="AA58" s="146" t="str">
        <f t="shared" si="24"/>
        <v/>
      </c>
      <c r="AB58" s="16"/>
      <c r="AC58" s="146" t="str">
        <f t="shared" si="25"/>
        <v/>
      </c>
    </row>
    <row r="59" spans="1:29" ht="15.95" customHeight="1" x14ac:dyDescent="0.15">
      <c r="A59" s="229">
        <v>56</v>
      </c>
      <c r="B59" s="142" t="s">
        <v>188</v>
      </c>
      <c r="C59" s="190" t="s">
        <v>116</v>
      </c>
      <c r="D59" s="145" t="s">
        <v>189</v>
      </c>
      <c r="E59" s="252">
        <f t="shared" si="13"/>
        <v>0</v>
      </c>
      <c r="F59" s="191">
        <f t="shared" si="14"/>
        <v>54</v>
      </c>
      <c r="G59" s="254">
        <v>0</v>
      </c>
      <c r="H59" s="16"/>
      <c r="I59" s="146" t="str">
        <f t="shared" si="15"/>
        <v/>
      </c>
      <c r="J59" s="16"/>
      <c r="K59" s="146" t="str">
        <f t="shared" si="16"/>
        <v/>
      </c>
      <c r="L59" s="16"/>
      <c r="M59" s="146" t="str">
        <f t="shared" si="17"/>
        <v/>
      </c>
      <c r="N59" s="16"/>
      <c r="O59" s="146" t="str">
        <f t="shared" si="18"/>
        <v/>
      </c>
      <c r="P59" s="16"/>
      <c r="Q59" s="146" t="str">
        <f t="shared" si="19"/>
        <v/>
      </c>
      <c r="R59" s="16"/>
      <c r="S59" s="146" t="str">
        <f t="shared" si="20"/>
        <v/>
      </c>
      <c r="T59" s="16"/>
      <c r="U59" s="146" t="str">
        <f t="shared" si="21"/>
        <v/>
      </c>
      <c r="V59" s="16"/>
      <c r="W59" s="146" t="str">
        <f t="shared" si="22"/>
        <v/>
      </c>
      <c r="X59" s="16"/>
      <c r="Y59" s="146" t="str">
        <f t="shared" si="23"/>
        <v/>
      </c>
      <c r="Z59" s="16"/>
      <c r="AA59" s="146" t="str">
        <f t="shared" si="24"/>
        <v/>
      </c>
      <c r="AB59" s="16"/>
      <c r="AC59" s="146" t="str">
        <f t="shared" si="25"/>
        <v/>
      </c>
    </row>
    <row r="60" spans="1:29" ht="15.95" customHeight="1" x14ac:dyDescent="0.15">
      <c r="A60" s="229">
        <v>57</v>
      </c>
      <c r="B60" s="142"/>
      <c r="C60" s="190"/>
      <c r="D60" s="145"/>
      <c r="E60" s="252">
        <f t="shared" si="13"/>
        <v>0</v>
      </c>
      <c r="F60" s="191">
        <f t="shared" si="14"/>
        <v>54</v>
      </c>
      <c r="G60" s="254">
        <v>0</v>
      </c>
      <c r="H60" s="16"/>
      <c r="I60" s="146" t="str">
        <f t="shared" si="15"/>
        <v/>
      </c>
      <c r="J60" s="16"/>
      <c r="K60" s="146" t="str">
        <f t="shared" si="16"/>
        <v/>
      </c>
      <c r="L60" s="16"/>
      <c r="M60" s="146" t="str">
        <f t="shared" si="17"/>
        <v/>
      </c>
      <c r="N60" s="16"/>
      <c r="O60" s="146" t="str">
        <f t="shared" si="18"/>
        <v/>
      </c>
      <c r="P60" s="16"/>
      <c r="Q60" s="146" t="str">
        <f t="shared" si="19"/>
        <v/>
      </c>
      <c r="R60" s="16"/>
      <c r="S60" s="146" t="str">
        <f t="shared" si="20"/>
        <v/>
      </c>
      <c r="T60" s="16"/>
      <c r="U60" s="146" t="str">
        <f t="shared" si="21"/>
        <v/>
      </c>
      <c r="V60" s="16"/>
      <c r="W60" s="146" t="str">
        <f t="shared" si="22"/>
        <v/>
      </c>
      <c r="X60" s="16"/>
      <c r="Y60" s="146" t="str">
        <f t="shared" si="23"/>
        <v/>
      </c>
      <c r="Z60" s="16"/>
      <c r="AA60" s="146" t="str">
        <f t="shared" si="24"/>
        <v/>
      </c>
      <c r="AB60" s="16"/>
      <c r="AC60" s="146" t="str">
        <f t="shared" si="25"/>
        <v/>
      </c>
    </row>
    <row r="61" spans="1:29" ht="15.95" customHeight="1" x14ac:dyDescent="0.15">
      <c r="A61" s="229"/>
      <c r="B61" s="142"/>
      <c r="C61" s="190"/>
      <c r="D61" s="145"/>
      <c r="E61" s="252">
        <f t="shared" si="13"/>
        <v>0</v>
      </c>
      <c r="F61" s="191">
        <f t="shared" si="14"/>
        <v>54</v>
      </c>
      <c r="G61" s="254">
        <v>0</v>
      </c>
      <c r="H61" s="16"/>
      <c r="I61" s="146" t="str">
        <f t="shared" si="15"/>
        <v/>
      </c>
      <c r="J61" s="16"/>
      <c r="K61" s="146" t="str">
        <f t="shared" si="16"/>
        <v/>
      </c>
      <c r="L61" s="16"/>
      <c r="M61" s="146" t="str">
        <f t="shared" si="17"/>
        <v/>
      </c>
      <c r="N61" s="16"/>
      <c r="O61" s="146" t="str">
        <f t="shared" si="18"/>
        <v/>
      </c>
      <c r="P61" s="16"/>
      <c r="Q61" s="146" t="str">
        <f t="shared" si="19"/>
        <v/>
      </c>
      <c r="R61" s="16"/>
      <c r="S61" s="146" t="str">
        <f t="shared" si="20"/>
        <v/>
      </c>
      <c r="T61" s="16"/>
      <c r="U61" s="146" t="str">
        <f t="shared" si="21"/>
        <v/>
      </c>
      <c r="V61" s="16"/>
      <c r="W61" s="146" t="str">
        <f t="shared" si="22"/>
        <v/>
      </c>
      <c r="X61" s="16"/>
      <c r="Y61" s="146" t="str">
        <f t="shared" si="23"/>
        <v/>
      </c>
      <c r="Z61" s="16"/>
      <c r="AA61" s="146" t="str">
        <f t="shared" si="24"/>
        <v/>
      </c>
      <c r="AB61" s="16"/>
      <c r="AC61" s="146" t="str">
        <f t="shared" si="25"/>
        <v/>
      </c>
    </row>
    <row r="62" spans="1:29" ht="15.95" customHeight="1" x14ac:dyDescent="0.15">
      <c r="A62" s="229"/>
      <c r="B62" s="142"/>
      <c r="C62" s="190"/>
      <c r="D62" s="145"/>
      <c r="E62" s="252">
        <f t="shared" si="13"/>
        <v>0</v>
      </c>
      <c r="F62" s="191">
        <f t="shared" si="14"/>
        <v>54</v>
      </c>
      <c r="G62" s="254">
        <v>0</v>
      </c>
      <c r="H62" s="16"/>
      <c r="I62" s="146" t="str">
        <f t="shared" si="15"/>
        <v/>
      </c>
      <c r="J62" s="16"/>
      <c r="K62" s="146" t="str">
        <f t="shared" si="16"/>
        <v/>
      </c>
      <c r="L62" s="16"/>
      <c r="M62" s="146" t="str">
        <f t="shared" si="17"/>
        <v/>
      </c>
      <c r="N62" s="16"/>
      <c r="O62" s="146" t="str">
        <f t="shared" si="18"/>
        <v/>
      </c>
      <c r="P62" s="16"/>
      <c r="Q62" s="146" t="str">
        <f t="shared" si="19"/>
        <v/>
      </c>
      <c r="R62" s="16"/>
      <c r="S62" s="146" t="str">
        <f t="shared" si="20"/>
        <v/>
      </c>
      <c r="T62" s="16"/>
      <c r="U62" s="146" t="str">
        <f t="shared" si="21"/>
        <v/>
      </c>
      <c r="V62" s="16"/>
      <c r="W62" s="146" t="str">
        <f t="shared" si="22"/>
        <v/>
      </c>
      <c r="X62" s="16"/>
      <c r="Y62" s="146" t="str">
        <f t="shared" si="23"/>
        <v/>
      </c>
      <c r="Z62" s="16"/>
      <c r="AA62" s="146" t="str">
        <f t="shared" si="24"/>
        <v/>
      </c>
      <c r="AB62" s="16"/>
      <c r="AC62" s="146" t="str">
        <f t="shared" si="25"/>
        <v/>
      </c>
    </row>
    <row r="63" spans="1:29" ht="0.6" customHeight="1" x14ac:dyDescent="0.15">
      <c r="A63" s="229"/>
      <c r="B63" s="142"/>
      <c r="C63" s="190"/>
      <c r="D63" s="145"/>
      <c r="E63" s="252">
        <f t="shared" si="13"/>
        <v>0</v>
      </c>
      <c r="F63" s="191">
        <f t="shared" si="14"/>
        <v>54</v>
      </c>
      <c r="G63" s="254">
        <v>0</v>
      </c>
      <c r="H63" s="16"/>
      <c r="I63" s="146" t="str">
        <f t="shared" si="15"/>
        <v/>
      </c>
      <c r="J63" s="16"/>
      <c r="K63" s="146" t="str">
        <f t="shared" si="16"/>
        <v/>
      </c>
      <c r="L63" s="16"/>
      <c r="M63" s="146" t="str">
        <f t="shared" si="17"/>
        <v/>
      </c>
      <c r="N63" s="16"/>
      <c r="O63" s="146" t="str">
        <f t="shared" si="18"/>
        <v/>
      </c>
      <c r="P63" s="16"/>
      <c r="Q63" s="146" t="str">
        <f t="shared" si="19"/>
        <v/>
      </c>
      <c r="R63" s="16"/>
      <c r="S63" s="146" t="str">
        <f t="shared" si="20"/>
        <v/>
      </c>
      <c r="T63" s="16"/>
      <c r="U63" s="146" t="str">
        <f t="shared" si="21"/>
        <v/>
      </c>
      <c r="V63" s="16"/>
      <c r="W63" s="146" t="str">
        <f t="shared" si="22"/>
        <v/>
      </c>
      <c r="X63" s="16"/>
      <c r="Y63" s="146" t="str">
        <f t="shared" si="23"/>
        <v/>
      </c>
      <c r="Z63" s="16"/>
      <c r="AA63" s="146" t="str">
        <f t="shared" si="24"/>
        <v/>
      </c>
      <c r="AB63" s="16"/>
      <c r="AC63" s="146" t="str">
        <f t="shared" si="25"/>
        <v/>
      </c>
    </row>
    <row r="64" spans="1:29" ht="15.95" customHeight="1" x14ac:dyDescent="0.15">
      <c r="A64" s="229"/>
      <c r="B64" s="142"/>
      <c r="C64" s="190"/>
      <c r="D64" s="145"/>
      <c r="E64" s="252">
        <f t="shared" si="13"/>
        <v>0</v>
      </c>
      <c r="F64" s="191">
        <f t="shared" si="14"/>
        <v>54</v>
      </c>
      <c r="G64" s="254">
        <v>0</v>
      </c>
      <c r="H64" s="16"/>
      <c r="I64" s="146" t="str">
        <f t="shared" si="15"/>
        <v/>
      </c>
      <c r="J64" s="16"/>
      <c r="K64" s="146" t="str">
        <f t="shared" si="16"/>
        <v/>
      </c>
      <c r="L64" s="16"/>
      <c r="M64" s="146" t="str">
        <f t="shared" si="17"/>
        <v/>
      </c>
      <c r="N64" s="16"/>
      <c r="O64" s="146" t="str">
        <f t="shared" si="18"/>
        <v/>
      </c>
      <c r="P64" s="16"/>
      <c r="Q64" s="146" t="str">
        <f t="shared" si="19"/>
        <v/>
      </c>
      <c r="R64" s="16"/>
      <c r="S64" s="146" t="str">
        <f t="shared" si="20"/>
        <v/>
      </c>
      <c r="T64" s="16"/>
      <c r="U64" s="146" t="str">
        <f t="shared" si="21"/>
        <v/>
      </c>
      <c r="V64" s="16"/>
      <c r="W64" s="146" t="str">
        <f t="shared" si="22"/>
        <v/>
      </c>
      <c r="X64" s="16"/>
      <c r="Y64" s="146" t="str">
        <f t="shared" si="23"/>
        <v/>
      </c>
      <c r="Z64" s="16"/>
      <c r="AA64" s="146" t="str">
        <f t="shared" si="24"/>
        <v/>
      </c>
      <c r="AB64" s="16"/>
      <c r="AC64" s="146" t="str">
        <f t="shared" si="25"/>
        <v/>
      </c>
    </row>
    <row r="65" spans="1:29" ht="15.95" customHeight="1" x14ac:dyDescent="0.15">
      <c r="A65" s="229"/>
      <c r="B65" s="142"/>
      <c r="C65" s="190"/>
      <c r="D65" s="145"/>
      <c r="E65" s="252">
        <f t="shared" si="13"/>
        <v>0</v>
      </c>
      <c r="F65" s="191">
        <f t="shared" si="14"/>
        <v>54</v>
      </c>
      <c r="G65" s="254">
        <v>0</v>
      </c>
      <c r="H65" s="16"/>
      <c r="I65" s="146" t="str">
        <f t="shared" si="15"/>
        <v/>
      </c>
      <c r="J65" s="16"/>
      <c r="K65" s="146" t="str">
        <f t="shared" si="16"/>
        <v/>
      </c>
      <c r="L65" s="16"/>
      <c r="M65" s="146" t="str">
        <f t="shared" si="17"/>
        <v/>
      </c>
      <c r="N65" s="16"/>
      <c r="O65" s="146" t="str">
        <f t="shared" si="18"/>
        <v/>
      </c>
      <c r="P65" s="16"/>
      <c r="Q65" s="146" t="str">
        <f t="shared" si="19"/>
        <v/>
      </c>
      <c r="R65" s="16"/>
      <c r="S65" s="146" t="str">
        <f t="shared" si="20"/>
        <v/>
      </c>
      <c r="T65" s="16"/>
      <c r="U65" s="146" t="str">
        <f t="shared" si="21"/>
        <v/>
      </c>
      <c r="V65" s="16"/>
      <c r="W65" s="146" t="str">
        <f t="shared" si="22"/>
        <v/>
      </c>
      <c r="X65" s="16"/>
      <c r="Y65" s="146" t="str">
        <f t="shared" si="23"/>
        <v/>
      </c>
      <c r="Z65" s="16"/>
      <c r="AA65" s="146" t="str">
        <f t="shared" si="24"/>
        <v/>
      </c>
      <c r="AB65" s="16"/>
      <c r="AC65" s="146" t="str">
        <f t="shared" si="25"/>
        <v/>
      </c>
    </row>
    <row r="66" spans="1:29" ht="15.95" customHeight="1" x14ac:dyDescent="0.15">
      <c r="A66" s="229"/>
      <c r="B66" s="142"/>
      <c r="C66" s="190"/>
      <c r="D66" s="145"/>
      <c r="E66" s="252">
        <f t="shared" si="13"/>
        <v>0</v>
      </c>
      <c r="F66" s="191">
        <f t="shared" si="14"/>
        <v>54</v>
      </c>
      <c r="G66" s="254">
        <v>0</v>
      </c>
      <c r="H66" s="16"/>
      <c r="I66" s="146" t="str">
        <f t="shared" si="15"/>
        <v/>
      </c>
      <c r="J66" s="16"/>
      <c r="K66" s="146" t="str">
        <f t="shared" si="16"/>
        <v/>
      </c>
      <c r="L66" s="16"/>
      <c r="M66" s="146" t="str">
        <f t="shared" si="17"/>
        <v/>
      </c>
      <c r="N66" s="16"/>
      <c r="O66" s="146" t="str">
        <f t="shared" si="18"/>
        <v/>
      </c>
      <c r="P66" s="16"/>
      <c r="Q66" s="146" t="str">
        <f t="shared" si="19"/>
        <v/>
      </c>
      <c r="R66" s="16"/>
      <c r="S66" s="146" t="str">
        <f t="shared" si="20"/>
        <v/>
      </c>
      <c r="T66" s="16"/>
      <c r="U66" s="146" t="str">
        <f t="shared" si="21"/>
        <v/>
      </c>
      <c r="V66" s="16"/>
      <c r="W66" s="146" t="str">
        <f t="shared" si="22"/>
        <v/>
      </c>
      <c r="X66" s="16"/>
      <c r="Y66" s="146" t="str">
        <f t="shared" si="23"/>
        <v/>
      </c>
      <c r="Z66" s="16"/>
      <c r="AA66" s="146" t="str">
        <f t="shared" si="24"/>
        <v/>
      </c>
      <c r="AB66" s="16"/>
      <c r="AC66" s="146" t="str">
        <f t="shared" si="25"/>
        <v/>
      </c>
    </row>
    <row r="67" spans="1:29" ht="15.95" customHeight="1" x14ac:dyDescent="0.15">
      <c r="A67" s="229"/>
      <c r="B67" s="142"/>
      <c r="C67" s="190"/>
      <c r="D67" s="145"/>
      <c r="E67" s="252">
        <f t="shared" si="13"/>
        <v>0</v>
      </c>
      <c r="F67" s="191">
        <f t="shared" si="14"/>
        <v>54</v>
      </c>
      <c r="G67" s="254">
        <v>0</v>
      </c>
      <c r="H67" s="16"/>
      <c r="I67" s="146" t="str">
        <f t="shared" si="15"/>
        <v/>
      </c>
      <c r="J67" s="16"/>
      <c r="K67" s="146" t="str">
        <f t="shared" si="16"/>
        <v/>
      </c>
      <c r="L67" s="16"/>
      <c r="M67" s="146" t="str">
        <f t="shared" si="17"/>
        <v/>
      </c>
      <c r="N67" s="16"/>
      <c r="O67" s="146" t="str">
        <f t="shared" si="18"/>
        <v/>
      </c>
      <c r="P67" s="16"/>
      <c r="Q67" s="146" t="str">
        <f t="shared" si="19"/>
        <v/>
      </c>
      <c r="R67" s="16"/>
      <c r="S67" s="146" t="str">
        <f t="shared" si="20"/>
        <v/>
      </c>
      <c r="T67" s="16"/>
      <c r="U67" s="146" t="str">
        <f t="shared" si="21"/>
        <v/>
      </c>
      <c r="V67" s="16"/>
      <c r="W67" s="146" t="str">
        <f t="shared" si="22"/>
        <v/>
      </c>
      <c r="X67" s="16"/>
      <c r="Y67" s="146" t="str">
        <f t="shared" si="23"/>
        <v/>
      </c>
      <c r="Z67" s="16"/>
      <c r="AA67" s="146" t="str">
        <f t="shared" si="24"/>
        <v/>
      </c>
      <c r="AB67" s="16"/>
      <c r="AC67" s="146" t="str">
        <f t="shared" si="25"/>
        <v/>
      </c>
    </row>
    <row r="68" spans="1:29" ht="15.95" customHeight="1" x14ac:dyDescent="0.15">
      <c r="A68" s="229"/>
      <c r="B68" s="142"/>
      <c r="C68" s="190"/>
      <c r="D68" s="145"/>
      <c r="E68" s="252">
        <f t="shared" ref="E68:E89" si="26">SUM(G68,I68,K68,M68,O68,Q68,S68,U68,W68,Y68,AA68,AC68)</f>
        <v>0</v>
      </c>
      <c r="F68" s="191">
        <f t="shared" ref="F68:F89" si="27">RANK(E68,$E$4:$E$89)</f>
        <v>54</v>
      </c>
      <c r="G68" s="254">
        <v>0</v>
      </c>
      <c r="H68" s="16"/>
      <c r="I68" s="146" t="str">
        <f t="shared" ref="I68:I89" si="28">IF(H68="","",VLOOKUP(H68,H$93:I$116,2))</f>
        <v/>
      </c>
      <c r="J68" s="16"/>
      <c r="K68" s="146" t="str">
        <f t="shared" ref="K68:K89" si="29">IF(J68="","",VLOOKUP(J68,J$93:K$116,2))</f>
        <v/>
      </c>
      <c r="L68" s="16"/>
      <c r="M68" s="146" t="str">
        <f t="shared" ref="M68:M89" si="30">IF(L68="","",VLOOKUP(L68,L$93:M$116,2))</f>
        <v/>
      </c>
      <c r="N68" s="16"/>
      <c r="O68" s="146" t="str">
        <f t="shared" ref="O68:O89" si="31">IF(N68="","",VLOOKUP(N68,N$93:O$115,2))</f>
        <v/>
      </c>
      <c r="P68" s="16"/>
      <c r="Q68" s="146" t="str">
        <f t="shared" ref="Q68:Q89" si="32">IF(P68="","",VLOOKUP(P68,P$93:Q$116,2))</f>
        <v/>
      </c>
      <c r="R68" s="16"/>
      <c r="S68" s="146" t="str">
        <f t="shared" ref="S68:S89" si="33">IF(R68="","",VLOOKUP(R68,R$93:S$115,2))</f>
        <v/>
      </c>
      <c r="T68" s="16"/>
      <c r="U68" s="146" t="str">
        <f t="shared" ref="U68:U89" si="34">IF(T68="","",VLOOKUP(T68,T$93:U$116,2))</f>
        <v/>
      </c>
      <c r="V68" s="16"/>
      <c r="W68" s="146" t="str">
        <f t="shared" ref="W68:W89" si="35">IF(V68="","",VLOOKUP(V68,V$93:W$116,2))</f>
        <v/>
      </c>
      <c r="X68" s="16"/>
      <c r="Y68" s="146" t="str">
        <f t="shared" ref="Y68:Y89" si="36">IF(X68="","",VLOOKUP(X68,X$93:Y$116,2))</f>
        <v/>
      </c>
      <c r="Z68" s="16"/>
      <c r="AA68" s="146" t="str">
        <f t="shared" ref="AA68:AA89" si="37">IF(Z68="","",VLOOKUP(Z68,Z$93:AA$116,2))</f>
        <v/>
      </c>
      <c r="AB68" s="16"/>
      <c r="AC68" s="146" t="str">
        <f t="shared" ref="AC68:AC89" si="38">IF(AB68="","",VLOOKUP(AB68,AB$93:AC$116,2))</f>
        <v/>
      </c>
    </row>
    <row r="69" spans="1:29" ht="15.95" customHeight="1" x14ac:dyDescent="0.15">
      <c r="A69" s="229"/>
      <c r="B69" s="142"/>
      <c r="C69" s="190"/>
      <c r="D69" s="145"/>
      <c r="E69" s="252">
        <f t="shared" si="26"/>
        <v>0</v>
      </c>
      <c r="F69" s="191">
        <f t="shared" si="27"/>
        <v>54</v>
      </c>
      <c r="G69" s="254">
        <v>0</v>
      </c>
      <c r="H69" s="16"/>
      <c r="I69" s="146" t="str">
        <f t="shared" si="28"/>
        <v/>
      </c>
      <c r="J69" s="16"/>
      <c r="K69" s="146" t="str">
        <f t="shared" si="29"/>
        <v/>
      </c>
      <c r="L69" s="16"/>
      <c r="M69" s="146" t="str">
        <f t="shared" si="30"/>
        <v/>
      </c>
      <c r="N69" s="16"/>
      <c r="O69" s="146" t="str">
        <f t="shared" si="31"/>
        <v/>
      </c>
      <c r="P69" s="16"/>
      <c r="Q69" s="146" t="str">
        <f t="shared" si="32"/>
        <v/>
      </c>
      <c r="R69" s="16"/>
      <c r="S69" s="146" t="str">
        <f t="shared" si="33"/>
        <v/>
      </c>
      <c r="T69" s="16"/>
      <c r="U69" s="146" t="str">
        <f t="shared" si="34"/>
        <v/>
      </c>
      <c r="V69" s="16"/>
      <c r="W69" s="146" t="str">
        <f t="shared" si="35"/>
        <v/>
      </c>
      <c r="X69" s="16"/>
      <c r="Y69" s="146" t="str">
        <f t="shared" si="36"/>
        <v/>
      </c>
      <c r="Z69" s="16"/>
      <c r="AA69" s="146" t="str">
        <f t="shared" si="37"/>
        <v/>
      </c>
      <c r="AB69" s="16"/>
      <c r="AC69" s="146" t="str">
        <f t="shared" si="38"/>
        <v/>
      </c>
    </row>
    <row r="70" spans="1:29" ht="15.95" customHeight="1" x14ac:dyDescent="0.15">
      <c r="A70" s="229"/>
      <c r="B70" s="142"/>
      <c r="C70" s="190"/>
      <c r="D70" s="145"/>
      <c r="E70" s="252">
        <f t="shared" si="26"/>
        <v>0</v>
      </c>
      <c r="F70" s="191">
        <f t="shared" si="27"/>
        <v>54</v>
      </c>
      <c r="G70" s="254">
        <v>0</v>
      </c>
      <c r="H70" s="16"/>
      <c r="I70" s="146" t="str">
        <f t="shared" si="28"/>
        <v/>
      </c>
      <c r="J70" s="16"/>
      <c r="K70" s="146" t="str">
        <f t="shared" si="29"/>
        <v/>
      </c>
      <c r="L70" s="16"/>
      <c r="M70" s="146" t="str">
        <f t="shared" si="30"/>
        <v/>
      </c>
      <c r="N70" s="16"/>
      <c r="O70" s="146" t="str">
        <f t="shared" si="31"/>
        <v/>
      </c>
      <c r="P70" s="16"/>
      <c r="Q70" s="146" t="str">
        <f t="shared" si="32"/>
        <v/>
      </c>
      <c r="R70" s="16"/>
      <c r="S70" s="146" t="str">
        <f t="shared" si="33"/>
        <v/>
      </c>
      <c r="T70" s="16"/>
      <c r="U70" s="146" t="str">
        <f t="shared" si="34"/>
        <v/>
      </c>
      <c r="V70" s="16"/>
      <c r="W70" s="146" t="str">
        <f t="shared" si="35"/>
        <v/>
      </c>
      <c r="X70" s="16"/>
      <c r="Y70" s="146" t="str">
        <f t="shared" si="36"/>
        <v/>
      </c>
      <c r="Z70" s="16"/>
      <c r="AA70" s="146" t="str">
        <f t="shared" si="37"/>
        <v/>
      </c>
      <c r="AB70" s="16"/>
      <c r="AC70" s="146" t="str">
        <f t="shared" si="38"/>
        <v/>
      </c>
    </row>
    <row r="71" spans="1:29" ht="15.95" customHeight="1" x14ac:dyDescent="0.15">
      <c r="A71" s="229"/>
      <c r="B71" s="142"/>
      <c r="C71" s="190"/>
      <c r="D71" s="145"/>
      <c r="E71" s="252">
        <f t="shared" si="26"/>
        <v>0</v>
      </c>
      <c r="F71" s="191">
        <f t="shared" si="27"/>
        <v>54</v>
      </c>
      <c r="G71" s="254">
        <v>0</v>
      </c>
      <c r="H71" s="16"/>
      <c r="I71" s="146" t="str">
        <f t="shared" si="28"/>
        <v/>
      </c>
      <c r="J71" s="16"/>
      <c r="K71" s="146" t="str">
        <f t="shared" si="29"/>
        <v/>
      </c>
      <c r="L71" s="16"/>
      <c r="M71" s="146" t="str">
        <f t="shared" si="30"/>
        <v/>
      </c>
      <c r="N71" s="16"/>
      <c r="O71" s="146" t="str">
        <f t="shared" si="31"/>
        <v/>
      </c>
      <c r="P71" s="16"/>
      <c r="Q71" s="146" t="str">
        <f t="shared" si="32"/>
        <v/>
      </c>
      <c r="R71" s="16"/>
      <c r="S71" s="146" t="str">
        <f t="shared" si="33"/>
        <v/>
      </c>
      <c r="T71" s="16"/>
      <c r="U71" s="146" t="str">
        <f t="shared" si="34"/>
        <v/>
      </c>
      <c r="V71" s="16"/>
      <c r="W71" s="146" t="str">
        <f t="shared" si="35"/>
        <v/>
      </c>
      <c r="X71" s="16"/>
      <c r="Y71" s="146" t="str">
        <f t="shared" si="36"/>
        <v/>
      </c>
      <c r="Z71" s="16"/>
      <c r="AA71" s="146" t="str">
        <f t="shared" si="37"/>
        <v/>
      </c>
      <c r="AB71" s="16"/>
      <c r="AC71" s="146" t="str">
        <f t="shared" si="38"/>
        <v/>
      </c>
    </row>
    <row r="72" spans="1:29" ht="15.95" customHeight="1" x14ac:dyDescent="0.15">
      <c r="A72" s="229"/>
      <c r="B72" s="142"/>
      <c r="C72" s="190"/>
      <c r="D72" s="145"/>
      <c r="E72" s="252">
        <f t="shared" si="26"/>
        <v>0</v>
      </c>
      <c r="F72" s="191">
        <f t="shared" si="27"/>
        <v>54</v>
      </c>
      <c r="G72" s="254">
        <v>0</v>
      </c>
      <c r="H72" s="16"/>
      <c r="I72" s="146" t="str">
        <f t="shared" si="28"/>
        <v/>
      </c>
      <c r="J72" s="16"/>
      <c r="K72" s="146" t="str">
        <f t="shared" si="29"/>
        <v/>
      </c>
      <c r="L72" s="16"/>
      <c r="M72" s="146" t="str">
        <f t="shared" si="30"/>
        <v/>
      </c>
      <c r="N72" s="16"/>
      <c r="O72" s="146" t="str">
        <f t="shared" si="31"/>
        <v/>
      </c>
      <c r="P72" s="16"/>
      <c r="Q72" s="146" t="str">
        <f t="shared" si="32"/>
        <v/>
      </c>
      <c r="R72" s="16"/>
      <c r="S72" s="146" t="str">
        <f t="shared" si="33"/>
        <v/>
      </c>
      <c r="T72" s="16"/>
      <c r="U72" s="146" t="str">
        <f t="shared" si="34"/>
        <v/>
      </c>
      <c r="V72" s="16"/>
      <c r="W72" s="146" t="str">
        <f t="shared" si="35"/>
        <v/>
      </c>
      <c r="X72" s="16"/>
      <c r="Y72" s="146" t="str">
        <f t="shared" si="36"/>
        <v/>
      </c>
      <c r="Z72" s="16"/>
      <c r="AA72" s="146" t="str">
        <f t="shared" si="37"/>
        <v/>
      </c>
      <c r="AB72" s="16"/>
      <c r="AC72" s="146" t="str">
        <f t="shared" si="38"/>
        <v/>
      </c>
    </row>
    <row r="73" spans="1:29" ht="15.95" customHeight="1" x14ac:dyDescent="0.15">
      <c r="A73" s="229"/>
      <c r="B73" s="142"/>
      <c r="C73" s="190"/>
      <c r="D73" s="145"/>
      <c r="E73" s="252">
        <f t="shared" si="26"/>
        <v>0</v>
      </c>
      <c r="F73" s="191">
        <f t="shared" si="27"/>
        <v>54</v>
      </c>
      <c r="G73" s="254">
        <v>0</v>
      </c>
      <c r="H73" s="16"/>
      <c r="I73" s="146" t="str">
        <f t="shared" si="28"/>
        <v/>
      </c>
      <c r="J73" s="16"/>
      <c r="K73" s="146" t="str">
        <f t="shared" si="29"/>
        <v/>
      </c>
      <c r="L73" s="16"/>
      <c r="M73" s="146" t="str">
        <f t="shared" si="30"/>
        <v/>
      </c>
      <c r="N73" s="16"/>
      <c r="O73" s="146" t="str">
        <f t="shared" si="31"/>
        <v/>
      </c>
      <c r="P73" s="16"/>
      <c r="Q73" s="146" t="str">
        <f t="shared" si="32"/>
        <v/>
      </c>
      <c r="R73" s="16"/>
      <c r="S73" s="146" t="str">
        <f t="shared" si="33"/>
        <v/>
      </c>
      <c r="T73" s="16"/>
      <c r="U73" s="146" t="str">
        <f t="shared" si="34"/>
        <v/>
      </c>
      <c r="V73" s="16"/>
      <c r="W73" s="146" t="str">
        <f t="shared" si="35"/>
        <v/>
      </c>
      <c r="X73" s="16"/>
      <c r="Y73" s="146" t="str">
        <f t="shared" si="36"/>
        <v/>
      </c>
      <c r="Z73" s="16"/>
      <c r="AA73" s="146" t="str">
        <f t="shared" si="37"/>
        <v/>
      </c>
      <c r="AB73" s="16"/>
      <c r="AC73" s="146" t="str">
        <f t="shared" si="38"/>
        <v/>
      </c>
    </row>
    <row r="74" spans="1:29" ht="15.95" customHeight="1" x14ac:dyDescent="0.15">
      <c r="A74" s="229"/>
      <c r="B74" s="142"/>
      <c r="C74" s="190"/>
      <c r="D74" s="145"/>
      <c r="E74" s="252">
        <f t="shared" si="26"/>
        <v>0</v>
      </c>
      <c r="F74" s="191">
        <f t="shared" si="27"/>
        <v>54</v>
      </c>
      <c r="G74" s="254">
        <v>0</v>
      </c>
      <c r="H74" s="16"/>
      <c r="I74" s="146" t="str">
        <f t="shared" si="28"/>
        <v/>
      </c>
      <c r="J74" s="16"/>
      <c r="K74" s="146" t="str">
        <f t="shared" si="29"/>
        <v/>
      </c>
      <c r="L74" s="16"/>
      <c r="M74" s="146" t="str">
        <f t="shared" si="30"/>
        <v/>
      </c>
      <c r="N74" s="16"/>
      <c r="O74" s="146" t="str">
        <f t="shared" si="31"/>
        <v/>
      </c>
      <c r="P74" s="16"/>
      <c r="Q74" s="146" t="str">
        <f t="shared" si="32"/>
        <v/>
      </c>
      <c r="R74" s="16"/>
      <c r="S74" s="146" t="str">
        <f t="shared" si="33"/>
        <v/>
      </c>
      <c r="T74" s="16"/>
      <c r="U74" s="146" t="str">
        <f t="shared" si="34"/>
        <v/>
      </c>
      <c r="V74" s="16"/>
      <c r="W74" s="146" t="str">
        <f t="shared" si="35"/>
        <v/>
      </c>
      <c r="X74" s="16"/>
      <c r="Y74" s="146" t="str">
        <f t="shared" si="36"/>
        <v/>
      </c>
      <c r="Z74" s="16"/>
      <c r="AA74" s="146" t="str">
        <f t="shared" si="37"/>
        <v/>
      </c>
      <c r="AB74" s="16"/>
      <c r="AC74" s="146" t="str">
        <f t="shared" si="38"/>
        <v/>
      </c>
    </row>
    <row r="75" spans="1:29" ht="15.95" customHeight="1" x14ac:dyDescent="0.15">
      <c r="A75" s="229"/>
      <c r="B75" s="142"/>
      <c r="C75" s="190"/>
      <c r="D75" s="145"/>
      <c r="E75" s="252">
        <f t="shared" si="26"/>
        <v>0</v>
      </c>
      <c r="F75" s="191">
        <f t="shared" si="27"/>
        <v>54</v>
      </c>
      <c r="G75" s="254">
        <v>0</v>
      </c>
      <c r="H75" s="16"/>
      <c r="I75" s="146" t="str">
        <f t="shared" si="28"/>
        <v/>
      </c>
      <c r="J75" s="16"/>
      <c r="K75" s="146" t="str">
        <f t="shared" si="29"/>
        <v/>
      </c>
      <c r="L75" s="16"/>
      <c r="M75" s="146" t="str">
        <f t="shared" si="30"/>
        <v/>
      </c>
      <c r="N75" s="16"/>
      <c r="O75" s="146" t="str">
        <f t="shared" si="31"/>
        <v/>
      </c>
      <c r="P75" s="16"/>
      <c r="Q75" s="146" t="str">
        <f t="shared" si="32"/>
        <v/>
      </c>
      <c r="R75" s="16"/>
      <c r="S75" s="146" t="str">
        <f t="shared" si="33"/>
        <v/>
      </c>
      <c r="T75" s="16"/>
      <c r="U75" s="146" t="str">
        <f t="shared" si="34"/>
        <v/>
      </c>
      <c r="V75" s="16"/>
      <c r="W75" s="146" t="str">
        <f t="shared" si="35"/>
        <v/>
      </c>
      <c r="X75" s="16"/>
      <c r="Y75" s="146" t="str">
        <f t="shared" si="36"/>
        <v/>
      </c>
      <c r="Z75" s="16"/>
      <c r="AA75" s="146" t="str">
        <f t="shared" si="37"/>
        <v/>
      </c>
      <c r="AB75" s="16"/>
      <c r="AC75" s="146" t="str">
        <f t="shared" si="38"/>
        <v/>
      </c>
    </row>
    <row r="76" spans="1:29" ht="15.95" customHeight="1" x14ac:dyDescent="0.15">
      <c r="A76" s="229"/>
      <c r="B76" s="142"/>
      <c r="C76" s="190"/>
      <c r="D76" s="145"/>
      <c r="E76" s="252">
        <f t="shared" si="26"/>
        <v>0</v>
      </c>
      <c r="F76" s="191">
        <f t="shared" si="27"/>
        <v>54</v>
      </c>
      <c r="G76" s="254">
        <v>0</v>
      </c>
      <c r="H76" s="16"/>
      <c r="I76" s="146" t="str">
        <f t="shared" si="28"/>
        <v/>
      </c>
      <c r="J76" s="16"/>
      <c r="K76" s="146" t="str">
        <f t="shared" si="29"/>
        <v/>
      </c>
      <c r="L76" s="16"/>
      <c r="M76" s="146" t="str">
        <f t="shared" si="30"/>
        <v/>
      </c>
      <c r="N76" s="16"/>
      <c r="O76" s="146" t="str">
        <f t="shared" si="31"/>
        <v/>
      </c>
      <c r="P76" s="16"/>
      <c r="Q76" s="146" t="str">
        <f t="shared" si="32"/>
        <v/>
      </c>
      <c r="R76" s="16"/>
      <c r="S76" s="146" t="str">
        <f t="shared" si="33"/>
        <v/>
      </c>
      <c r="T76" s="16"/>
      <c r="U76" s="146" t="str">
        <f t="shared" si="34"/>
        <v/>
      </c>
      <c r="V76" s="16"/>
      <c r="W76" s="146" t="str">
        <f t="shared" si="35"/>
        <v/>
      </c>
      <c r="X76" s="16"/>
      <c r="Y76" s="146" t="str">
        <f t="shared" si="36"/>
        <v/>
      </c>
      <c r="Z76" s="16"/>
      <c r="AA76" s="146" t="str">
        <f t="shared" si="37"/>
        <v/>
      </c>
      <c r="AB76" s="16"/>
      <c r="AC76" s="146" t="str">
        <f t="shared" si="38"/>
        <v/>
      </c>
    </row>
    <row r="77" spans="1:29" ht="15.95" customHeight="1" x14ac:dyDescent="0.15">
      <c r="A77" s="229"/>
      <c r="B77" s="142"/>
      <c r="C77" s="190"/>
      <c r="D77" s="145"/>
      <c r="E77" s="252">
        <f t="shared" si="26"/>
        <v>0</v>
      </c>
      <c r="F77" s="191">
        <f t="shared" si="27"/>
        <v>54</v>
      </c>
      <c r="G77" s="254">
        <v>0</v>
      </c>
      <c r="H77" s="16"/>
      <c r="I77" s="146" t="str">
        <f t="shared" si="28"/>
        <v/>
      </c>
      <c r="J77" s="16"/>
      <c r="K77" s="146" t="str">
        <f t="shared" si="29"/>
        <v/>
      </c>
      <c r="L77" s="16"/>
      <c r="M77" s="146" t="str">
        <f t="shared" si="30"/>
        <v/>
      </c>
      <c r="N77" s="16"/>
      <c r="O77" s="146" t="str">
        <f t="shared" si="31"/>
        <v/>
      </c>
      <c r="P77" s="16"/>
      <c r="Q77" s="146" t="str">
        <f t="shared" si="32"/>
        <v/>
      </c>
      <c r="R77" s="16"/>
      <c r="S77" s="146" t="str">
        <f t="shared" si="33"/>
        <v/>
      </c>
      <c r="T77" s="16"/>
      <c r="U77" s="146" t="str">
        <f t="shared" si="34"/>
        <v/>
      </c>
      <c r="V77" s="16"/>
      <c r="W77" s="146" t="str">
        <f t="shared" si="35"/>
        <v/>
      </c>
      <c r="X77" s="16"/>
      <c r="Y77" s="146" t="str">
        <f t="shared" si="36"/>
        <v/>
      </c>
      <c r="Z77" s="16"/>
      <c r="AA77" s="146" t="str">
        <f t="shared" si="37"/>
        <v/>
      </c>
      <c r="AB77" s="16"/>
      <c r="AC77" s="146" t="str">
        <f t="shared" si="38"/>
        <v/>
      </c>
    </row>
    <row r="78" spans="1:29" ht="15.95" customHeight="1" x14ac:dyDescent="0.15">
      <c r="A78" s="229"/>
      <c r="B78" s="142"/>
      <c r="C78" s="190"/>
      <c r="D78" s="145"/>
      <c r="E78" s="252">
        <f t="shared" si="26"/>
        <v>0</v>
      </c>
      <c r="F78" s="191">
        <f t="shared" si="27"/>
        <v>54</v>
      </c>
      <c r="G78" s="254">
        <v>0</v>
      </c>
      <c r="H78" s="16"/>
      <c r="I78" s="146" t="str">
        <f t="shared" si="28"/>
        <v/>
      </c>
      <c r="J78" s="16"/>
      <c r="K78" s="146" t="str">
        <f t="shared" si="29"/>
        <v/>
      </c>
      <c r="L78" s="16"/>
      <c r="M78" s="146" t="str">
        <f t="shared" si="30"/>
        <v/>
      </c>
      <c r="N78" s="16"/>
      <c r="O78" s="146" t="str">
        <f t="shared" si="31"/>
        <v/>
      </c>
      <c r="P78" s="16"/>
      <c r="Q78" s="146" t="str">
        <f t="shared" si="32"/>
        <v/>
      </c>
      <c r="R78" s="16"/>
      <c r="S78" s="146" t="str">
        <f t="shared" si="33"/>
        <v/>
      </c>
      <c r="T78" s="16"/>
      <c r="U78" s="146" t="str">
        <f t="shared" si="34"/>
        <v/>
      </c>
      <c r="V78" s="16"/>
      <c r="W78" s="146" t="str">
        <f t="shared" si="35"/>
        <v/>
      </c>
      <c r="X78" s="16"/>
      <c r="Y78" s="146" t="str">
        <f t="shared" si="36"/>
        <v/>
      </c>
      <c r="Z78" s="16"/>
      <c r="AA78" s="146" t="str">
        <f t="shared" si="37"/>
        <v/>
      </c>
      <c r="AB78" s="16"/>
      <c r="AC78" s="146" t="str">
        <f t="shared" si="38"/>
        <v/>
      </c>
    </row>
    <row r="79" spans="1:29" ht="15.95" customHeight="1" x14ac:dyDescent="0.15">
      <c r="A79" s="229"/>
      <c r="B79" s="142"/>
      <c r="C79" s="190"/>
      <c r="D79" s="145"/>
      <c r="E79" s="252">
        <f t="shared" si="26"/>
        <v>0</v>
      </c>
      <c r="F79" s="191">
        <f t="shared" si="27"/>
        <v>54</v>
      </c>
      <c r="G79" s="254">
        <v>0</v>
      </c>
      <c r="H79" s="16"/>
      <c r="I79" s="146" t="str">
        <f t="shared" si="28"/>
        <v/>
      </c>
      <c r="J79" s="16"/>
      <c r="K79" s="146" t="str">
        <f t="shared" si="29"/>
        <v/>
      </c>
      <c r="L79" s="16"/>
      <c r="M79" s="146" t="str">
        <f t="shared" si="30"/>
        <v/>
      </c>
      <c r="N79" s="16"/>
      <c r="O79" s="146" t="str">
        <f t="shared" si="31"/>
        <v/>
      </c>
      <c r="P79" s="16"/>
      <c r="Q79" s="146" t="str">
        <f t="shared" si="32"/>
        <v/>
      </c>
      <c r="R79" s="16"/>
      <c r="S79" s="146" t="str">
        <f t="shared" si="33"/>
        <v/>
      </c>
      <c r="T79" s="16"/>
      <c r="U79" s="146" t="str">
        <f t="shared" si="34"/>
        <v/>
      </c>
      <c r="V79" s="16"/>
      <c r="W79" s="146" t="str">
        <f t="shared" si="35"/>
        <v/>
      </c>
      <c r="X79" s="16"/>
      <c r="Y79" s="146" t="str">
        <f t="shared" si="36"/>
        <v/>
      </c>
      <c r="Z79" s="16"/>
      <c r="AA79" s="146" t="str">
        <f t="shared" si="37"/>
        <v/>
      </c>
      <c r="AB79" s="16"/>
      <c r="AC79" s="146" t="str">
        <f t="shared" si="38"/>
        <v/>
      </c>
    </row>
    <row r="80" spans="1:29" ht="15.95" customHeight="1" x14ac:dyDescent="0.15">
      <c r="A80" s="229"/>
      <c r="B80" s="142"/>
      <c r="C80" s="190"/>
      <c r="D80" s="145"/>
      <c r="E80" s="252">
        <f t="shared" si="26"/>
        <v>0</v>
      </c>
      <c r="F80" s="191">
        <f t="shared" si="27"/>
        <v>54</v>
      </c>
      <c r="G80" s="254">
        <v>0</v>
      </c>
      <c r="H80" s="16"/>
      <c r="I80" s="146" t="str">
        <f t="shared" si="28"/>
        <v/>
      </c>
      <c r="J80" s="16"/>
      <c r="K80" s="146" t="str">
        <f t="shared" si="29"/>
        <v/>
      </c>
      <c r="L80" s="16"/>
      <c r="M80" s="146" t="str">
        <f t="shared" si="30"/>
        <v/>
      </c>
      <c r="N80" s="16"/>
      <c r="O80" s="146" t="str">
        <f t="shared" si="31"/>
        <v/>
      </c>
      <c r="P80" s="16"/>
      <c r="Q80" s="146" t="str">
        <f t="shared" si="32"/>
        <v/>
      </c>
      <c r="R80" s="16"/>
      <c r="S80" s="146" t="str">
        <f t="shared" si="33"/>
        <v/>
      </c>
      <c r="T80" s="16"/>
      <c r="U80" s="146" t="str">
        <f t="shared" si="34"/>
        <v/>
      </c>
      <c r="V80" s="16"/>
      <c r="W80" s="146" t="str">
        <f t="shared" si="35"/>
        <v/>
      </c>
      <c r="X80" s="16"/>
      <c r="Y80" s="146" t="str">
        <f t="shared" si="36"/>
        <v/>
      </c>
      <c r="Z80" s="16"/>
      <c r="AA80" s="146" t="str">
        <f t="shared" si="37"/>
        <v/>
      </c>
      <c r="AB80" s="16"/>
      <c r="AC80" s="146" t="str">
        <f t="shared" si="38"/>
        <v/>
      </c>
    </row>
    <row r="81" spans="1:29" ht="15.95" customHeight="1" x14ac:dyDescent="0.15">
      <c r="A81" s="229"/>
      <c r="B81" s="142"/>
      <c r="C81" s="190"/>
      <c r="D81" s="145"/>
      <c r="E81" s="252">
        <f t="shared" si="26"/>
        <v>0</v>
      </c>
      <c r="F81" s="191">
        <f t="shared" si="27"/>
        <v>54</v>
      </c>
      <c r="G81" s="254">
        <v>0</v>
      </c>
      <c r="H81" s="16"/>
      <c r="I81" s="146" t="str">
        <f t="shared" si="28"/>
        <v/>
      </c>
      <c r="J81" s="16"/>
      <c r="K81" s="146" t="str">
        <f t="shared" si="29"/>
        <v/>
      </c>
      <c r="L81" s="16"/>
      <c r="M81" s="146" t="str">
        <f t="shared" si="30"/>
        <v/>
      </c>
      <c r="N81" s="16"/>
      <c r="O81" s="146" t="str">
        <f t="shared" si="31"/>
        <v/>
      </c>
      <c r="P81" s="16"/>
      <c r="Q81" s="146" t="str">
        <f t="shared" si="32"/>
        <v/>
      </c>
      <c r="R81" s="16"/>
      <c r="S81" s="146" t="str">
        <f t="shared" si="33"/>
        <v/>
      </c>
      <c r="T81" s="16"/>
      <c r="U81" s="146" t="str">
        <f t="shared" si="34"/>
        <v/>
      </c>
      <c r="V81" s="16"/>
      <c r="W81" s="146" t="str">
        <f t="shared" si="35"/>
        <v/>
      </c>
      <c r="X81" s="16"/>
      <c r="Y81" s="146" t="str">
        <f t="shared" si="36"/>
        <v/>
      </c>
      <c r="Z81" s="16"/>
      <c r="AA81" s="146" t="str">
        <f t="shared" si="37"/>
        <v/>
      </c>
      <c r="AB81" s="16"/>
      <c r="AC81" s="146" t="str">
        <f t="shared" si="38"/>
        <v/>
      </c>
    </row>
    <row r="82" spans="1:29" ht="15.95" customHeight="1" x14ac:dyDescent="0.15">
      <c r="A82" s="229"/>
      <c r="B82" s="142"/>
      <c r="C82" s="190"/>
      <c r="D82" s="145"/>
      <c r="E82" s="252">
        <f t="shared" si="26"/>
        <v>0</v>
      </c>
      <c r="F82" s="191">
        <f t="shared" si="27"/>
        <v>54</v>
      </c>
      <c r="G82" s="254">
        <v>0</v>
      </c>
      <c r="H82" s="16"/>
      <c r="I82" s="146" t="str">
        <f t="shared" si="28"/>
        <v/>
      </c>
      <c r="J82" s="16"/>
      <c r="K82" s="146" t="str">
        <f t="shared" si="29"/>
        <v/>
      </c>
      <c r="L82" s="16"/>
      <c r="M82" s="146" t="str">
        <f t="shared" si="30"/>
        <v/>
      </c>
      <c r="N82" s="16"/>
      <c r="O82" s="146" t="str">
        <f t="shared" si="31"/>
        <v/>
      </c>
      <c r="P82" s="16"/>
      <c r="Q82" s="146" t="str">
        <f t="shared" si="32"/>
        <v/>
      </c>
      <c r="R82" s="16"/>
      <c r="S82" s="146" t="str">
        <f t="shared" si="33"/>
        <v/>
      </c>
      <c r="T82" s="16"/>
      <c r="U82" s="146" t="str">
        <f t="shared" si="34"/>
        <v/>
      </c>
      <c r="V82" s="16"/>
      <c r="W82" s="146" t="str">
        <f t="shared" si="35"/>
        <v/>
      </c>
      <c r="X82" s="16"/>
      <c r="Y82" s="146" t="str">
        <f t="shared" si="36"/>
        <v/>
      </c>
      <c r="Z82" s="16"/>
      <c r="AA82" s="146" t="str">
        <f t="shared" si="37"/>
        <v/>
      </c>
      <c r="AB82" s="16"/>
      <c r="AC82" s="146" t="str">
        <f t="shared" si="38"/>
        <v/>
      </c>
    </row>
    <row r="83" spans="1:29" ht="15.95" customHeight="1" x14ac:dyDescent="0.15">
      <c r="A83" s="229"/>
      <c r="B83" s="142"/>
      <c r="C83" s="190"/>
      <c r="D83" s="145"/>
      <c r="E83" s="252">
        <f t="shared" si="26"/>
        <v>0</v>
      </c>
      <c r="F83" s="191">
        <f t="shared" si="27"/>
        <v>54</v>
      </c>
      <c r="G83" s="254">
        <v>0</v>
      </c>
      <c r="H83" s="16"/>
      <c r="I83" s="146" t="str">
        <f t="shared" si="28"/>
        <v/>
      </c>
      <c r="J83" s="16"/>
      <c r="K83" s="146" t="str">
        <f t="shared" si="29"/>
        <v/>
      </c>
      <c r="L83" s="16"/>
      <c r="M83" s="146" t="str">
        <f t="shared" si="30"/>
        <v/>
      </c>
      <c r="N83" s="16"/>
      <c r="O83" s="146" t="str">
        <f t="shared" si="31"/>
        <v/>
      </c>
      <c r="P83" s="16"/>
      <c r="Q83" s="146" t="str">
        <f t="shared" si="32"/>
        <v/>
      </c>
      <c r="R83" s="16"/>
      <c r="S83" s="146" t="str">
        <f t="shared" si="33"/>
        <v/>
      </c>
      <c r="T83" s="16"/>
      <c r="U83" s="146" t="str">
        <f t="shared" si="34"/>
        <v/>
      </c>
      <c r="V83" s="16"/>
      <c r="W83" s="146" t="str">
        <f t="shared" si="35"/>
        <v/>
      </c>
      <c r="X83" s="16"/>
      <c r="Y83" s="146" t="str">
        <f t="shared" si="36"/>
        <v/>
      </c>
      <c r="Z83" s="16"/>
      <c r="AA83" s="146" t="str">
        <f t="shared" si="37"/>
        <v/>
      </c>
      <c r="AB83" s="16"/>
      <c r="AC83" s="146" t="str">
        <f t="shared" si="38"/>
        <v/>
      </c>
    </row>
    <row r="84" spans="1:29" ht="15.95" customHeight="1" x14ac:dyDescent="0.15">
      <c r="A84" s="229"/>
      <c r="B84" s="142"/>
      <c r="C84" s="190"/>
      <c r="D84" s="145"/>
      <c r="E84" s="252">
        <f t="shared" si="26"/>
        <v>0</v>
      </c>
      <c r="F84" s="191">
        <f t="shared" si="27"/>
        <v>54</v>
      </c>
      <c r="G84" s="254">
        <v>0</v>
      </c>
      <c r="H84" s="16"/>
      <c r="I84" s="146" t="str">
        <f t="shared" si="28"/>
        <v/>
      </c>
      <c r="J84" s="16"/>
      <c r="K84" s="146" t="str">
        <f t="shared" si="29"/>
        <v/>
      </c>
      <c r="L84" s="16"/>
      <c r="M84" s="146" t="str">
        <f t="shared" si="30"/>
        <v/>
      </c>
      <c r="N84" s="16"/>
      <c r="O84" s="146" t="str">
        <f t="shared" si="31"/>
        <v/>
      </c>
      <c r="P84" s="16"/>
      <c r="Q84" s="146" t="str">
        <f t="shared" si="32"/>
        <v/>
      </c>
      <c r="R84" s="16"/>
      <c r="S84" s="146" t="str">
        <f t="shared" si="33"/>
        <v/>
      </c>
      <c r="T84" s="16"/>
      <c r="U84" s="146" t="str">
        <f t="shared" si="34"/>
        <v/>
      </c>
      <c r="V84" s="16"/>
      <c r="W84" s="146" t="str">
        <f t="shared" si="35"/>
        <v/>
      </c>
      <c r="X84" s="16"/>
      <c r="Y84" s="146" t="str">
        <f t="shared" si="36"/>
        <v/>
      </c>
      <c r="Z84" s="16"/>
      <c r="AA84" s="146" t="str">
        <f t="shared" si="37"/>
        <v/>
      </c>
      <c r="AB84" s="16"/>
      <c r="AC84" s="146" t="str">
        <f t="shared" si="38"/>
        <v/>
      </c>
    </row>
    <row r="85" spans="1:29" ht="15.95" customHeight="1" x14ac:dyDescent="0.15">
      <c r="A85" s="188"/>
      <c r="B85" s="142"/>
      <c r="C85" s="190"/>
      <c r="D85" s="145"/>
      <c r="E85" s="252">
        <f t="shared" si="26"/>
        <v>0</v>
      </c>
      <c r="F85" s="191">
        <f t="shared" si="27"/>
        <v>54</v>
      </c>
      <c r="G85" s="254">
        <v>0</v>
      </c>
      <c r="H85" s="16"/>
      <c r="I85" s="146" t="str">
        <f t="shared" si="28"/>
        <v/>
      </c>
      <c r="J85" s="16"/>
      <c r="K85" s="146" t="str">
        <f t="shared" si="29"/>
        <v/>
      </c>
      <c r="L85" s="16"/>
      <c r="M85" s="146" t="str">
        <f t="shared" si="30"/>
        <v/>
      </c>
      <c r="N85" s="16"/>
      <c r="O85" s="146" t="str">
        <f t="shared" si="31"/>
        <v/>
      </c>
      <c r="P85" s="16"/>
      <c r="Q85" s="146" t="str">
        <f t="shared" si="32"/>
        <v/>
      </c>
      <c r="R85" s="16"/>
      <c r="S85" s="146" t="str">
        <f t="shared" si="33"/>
        <v/>
      </c>
      <c r="T85" s="16"/>
      <c r="U85" s="146" t="str">
        <f t="shared" si="34"/>
        <v/>
      </c>
      <c r="V85" s="16"/>
      <c r="W85" s="146" t="str">
        <f t="shared" si="35"/>
        <v/>
      </c>
      <c r="X85" s="16"/>
      <c r="Y85" s="146" t="str">
        <f t="shared" si="36"/>
        <v/>
      </c>
      <c r="Z85" s="16"/>
      <c r="AA85" s="146" t="str">
        <f t="shared" si="37"/>
        <v/>
      </c>
      <c r="AB85" s="16"/>
      <c r="AC85" s="146" t="str">
        <f t="shared" si="38"/>
        <v/>
      </c>
    </row>
    <row r="86" spans="1:29" ht="15.95" customHeight="1" x14ac:dyDescent="0.15">
      <c r="A86" s="188"/>
      <c r="B86" s="142"/>
      <c r="C86" s="190"/>
      <c r="D86" s="145"/>
      <c r="E86" s="252">
        <f t="shared" si="26"/>
        <v>0</v>
      </c>
      <c r="F86" s="191">
        <f t="shared" si="27"/>
        <v>54</v>
      </c>
      <c r="G86" s="254">
        <v>0</v>
      </c>
      <c r="H86" s="16"/>
      <c r="I86" s="146" t="str">
        <f t="shared" si="28"/>
        <v/>
      </c>
      <c r="J86" s="16"/>
      <c r="K86" s="146" t="str">
        <f t="shared" si="29"/>
        <v/>
      </c>
      <c r="L86" s="16"/>
      <c r="M86" s="146" t="str">
        <f t="shared" si="30"/>
        <v/>
      </c>
      <c r="N86" s="16"/>
      <c r="O86" s="146" t="str">
        <f t="shared" si="31"/>
        <v/>
      </c>
      <c r="P86" s="16"/>
      <c r="Q86" s="146" t="str">
        <f t="shared" si="32"/>
        <v/>
      </c>
      <c r="R86" s="16"/>
      <c r="S86" s="146" t="str">
        <f t="shared" si="33"/>
        <v/>
      </c>
      <c r="T86" s="16"/>
      <c r="U86" s="146" t="str">
        <f t="shared" si="34"/>
        <v/>
      </c>
      <c r="V86" s="16"/>
      <c r="W86" s="146" t="str">
        <f t="shared" si="35"/>
        <v/>
      </c>
      <c r="X86" s="16"/>
      <c r="Y86" s="146" t="str">
        <f t="shared" si="36"/>
        <v/>
      </c>
      <c r="Z86" s="16"/>
      <c r="AA86" s="146" t="str">
        <f t="shared" si="37"/>
        <v/>
      </c>
      <c r="AB86" s="16"/>
      <c r="AC86" s="146" t="str">
        <f t="shared" si="38"/>
        <v/>
      </c>
    </row>
    <row r="87" spans="1:29" ht="15.95" customHeight="1" x14ac:dyDescent="0.15">
      <c r="A87" s="188"/>
      <c r="B87" s="142"/>
      <c r="C87" s="190"/>
      <c r="D87" s="145"/>
      <c r="E87" s="252">
        <f t="shared" si="26"/>
        <v>0</v>
      </c>
      <c r="F87" s="191">
        <f t="shared" si="27"/>
        <v>54</v>
      </c>
      <c r="G87" s="254">
        <v>0</v>
      </c>
      <c r="H87" s="16"/>
      <c r="I87" s="146" t="str">
        <f t="shared" si="28"/>
        <v/>
      </c>
      <c r="J87" s="16"/>
      <c r="K87" s="146" t="str">
        <f t="shared" si="29"/>
        <v/>
      </c>
      <c r="L87" s="16"/>
      <c r="M87" s="146" t="str">
        <f t="shared" si="30"/>
        <v/>
      </c>
      <c r="N87" s="16"/>
      <c r="O87" s="146" t="str">
        <f t="shared" si="31"/>
        <v/>
      </c>
      <c r="P87" s="16"/>
      <c r="Q87" s="146" t="str">
        <f t="shared" si="32"/>
        <v/>
      </c>
      <c r="R87" s="16"/>
      <c r="S87" s="146" t="str">
        <f t="shared" si="33"/>
        <v/>
      </c>
      <c r="T87" s="16"/>
      <c r="U87" s="146" t="str">
        <f t="shared" si="34"/>
        <v/>
      </c>
      <c r="V87" s="16"/>
      <c r="W87" s="146" t="str">
        <f t="shared" si="35"/>
        <v/>
      </c>
      <c r="X87" s="16"/>
      <c r="Y87" s="146" t="str">
        <f t="shared" si="36"/>
        <v/>
      </c>
      <c r="Z87" s="16"/>
      <c r="AA87" s="146" t="str">
        <f t="shared" si="37"/>
        <v/>
      </c>
      <c r="AB87" s="16"/>
      <c r="AC87" s="146" t="str">
        <f t="shared" si="38"/>
        <v/>
      </c>
    </row>
    <row r="88" spans="1:29" ht="15.95" customHeight="1" x14ac:dyDescent="0.15">
      <c r="A88" s="188"/>
      <c r="B88" s="142"/>
      <c r="C88" s="190"/>
      <c r="D88" s="145"/>
      <c r="E88" s="252">
        <f t="shared" si="26"/>
        <v>0</v>
      </c>
      <c r="F88" s="191">
        <f t="shared" si="27"/>
        <v>54</v>
      </c>
      <c r="G88" s="254">
        <v>0</v>
      </c>
      <c r="H88" s="16"/>
      <c r="I88" s="146" t="str">
        <f t="shared" si="28"/>
        <v/>
      </c>
      <c r="J88" s="16"/>
      <c r="K88" s="146" t="str">
        <f t="shared" si="29"/>
        <v/>
      </c>
      <c r="L88" s="16"/>
      <c r="M88" s="146" t="str">
        <f t="shared" si="30"/>
        <v/>
      </c>
      <c r="N88" s="16"/>
      <c r="O88" s="146" t="str">
        <f t="shared" si="31"/>
        <v/>
      </c>
      <c r="P88" s="16"/>
      <c r="Q88" s="146" t="str">
        <f t="shared" si="32"/>
        <v/>
      </c>
      <c r="R88" s="16"/>
      <c r="S88" s="146" t="str">
        <f t="shared" si="33"/>
        <v/>
      </c>
      <c r="T88" s="16"/>
      <c r="U88" s="146" t="str">
        <f t="shared" si="34"/>
        <v/>
      </c>
      <c r="V88" s="16"/>
      <c r="W88" s="146" t="str">
        <f t="shared" si="35"/>
        <v/>
      </c>
      <c r="X88" s="16"/>
      <c r="Y88" s="146" t="str">
        <f t="shared" si="36"/>
        <v/>
      </c>
      <c r="Z88" s="16"/>
      <c r="AA88" s="146" t="str">
        <f t="shared" si="37"/>
        <v/>
      </c>
      <c r="AB88" s="16"/>
      <c r="AC88" s="146" t="str">
        <f t="shared" si="38"/>
        <v/>
      </c>
    </row>
    <row r="89" spans="1:29" ht="15.95" customHeight="1" x14ac:dyDescent="0.15">
      <c r="A89" s="188"/>
      <c r="B89" s="142"/>
      <c r="C89" s="190"/>
      <c r="D89" s="145"/>
      <c r="E89" s="252">
        <f t="shared" si="26"/>
        <v>0</v>
      </c>
      <c r="F89" s="191">
        <f t="shared" si="27"/>
        <v>54</v>
      </c>
      <c r="G89" s="254">
        <v>0</v>
      </c>
      <c r="H89" s="16"/>
      <c r="I89" s="146" t="str">
        <f t="shared" si="28"/>
        <v/>
      </c>
      <c r="J89" s="16"/>
      <c r="K89" s="146" t="str">
        <f t="shared" si="29"/>
        <v/>
      </c>
      <c r="L89" s="16"/>
      <c r="M89" s="146" t="str">
        <f t="shared" si="30"/>
        <v/>
      </c>
      <c r="N89" s="16"/>
      <c r="O89" s="146" t="str">
        <f t="shared" si="31"/>
        <v/>
      </c>
      <c r="P89" s="16"/>
      <c r="Q89" s="146" t="str">
        <f t="shared" si="32"/>
        <v/>
      </c>
      <c r="R89" s="16"/>
      <c r="S89" s="146" t="str">
        <f t="shared" si="33"/>
        <v/>
      </c>
      <c r="T89" s="16"/>
      <c r="U89" s="146" t="str">
        <f t="shared" si="34"/>
        <v/>
      </c>
      <c r="V89" s="16"/>
      <c r="W89" s="146" t="str">
        <f t="shared" si="35"/>
        <v/>
      </c>
      <c r="X89" s="16"/>
      <c r="Y89" s="146" t="str">
        <f t="shared" si="36"/>
        <v/>
      </c>
      <c r="Z89" s="16"/>
      <c r="AA89" s="146" t="str">
        <f t="shared" si="37"/>
        <v/>
      </c>
      <c r="AB89" s="16"/>
      <c r="AC89" s="146" t="str">
        <f t="shared" si="38"/>
        <v/>
      </c>
    </row>
    <row r="90" spans="1:29" x14ac:dyDescent="0.15">
      <c r="A90" s="192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X90" s="74"/>
      <c r="Z90" s="102"/>
      <c r="AB90" s="74"/>
    </row>
    <row r="91" spans="1:29" ht="14.25" thickBot="1" x14ac:dyDescent="0.2">
      <c r="A91" s="147"/>
      <c r="H91" s="74"/>
    </row>
    <row r="92" spans="1:29" ht="99" customHeight="1" thickBot="1" x14ac:dyDescent="0.2">
      <c r="H92" s="28" t="str">
        <f>H3</f>
        <v>令和５年度ＩＨ予選</v>
      </c>
      <c r="I92" s="28" t="s">
        <v>8</v>
      </c>
      <c r="J92" s="28" t="str">
        <f>J3</f>
        <v>令和５年度強化練習会</v>
      </c>
      <c r="K92" s="28" t="s">
        <v>8</v>
      </c>
      <c r="L92" s="28" t="str">
        <f>L3</f>
        <v>令和５年度新人大会</v>
      </c>
      <c r="M92" s="28" t="s">
        <v>8</v>
      </c>
      <c r="N92" s="28" t="str">
        <f>N3</f>
        <v>令和５年度全日本JrU18</v>
      </c>
      <c r="O92" s="28" t="s">
        <v>8</v>
      </c>
      <c r="P92" s="28" t="str">
        <f>P3</f>
        <v>令和５年度全日本JrU16</v>
      </c>
      <c r="Q92" s="28" t="s">
        <v>8</v>
      </c>
      <c r="R92" s="28" t="str">
        <f>R3</f>
        <v>令和５年度全日本JrU14</v>
      </c>
      <c r="S92" s="28" t="s">
        <v>8</v>
      </c>
      <c r="T92" s="28" t="str">
        <f>T3</f>
        <v>令和５年度岐阜県中学</v>
      </c>
      <c r="U92" s="28" t="s">
        <v>8</v>
      </c>
      <c r="V92" s="28" t="str">
        <f>V3</f>
        <v>令和５年度選抜室内Ｊ</v>
      </c>
      <c r="W92" s="28" t="s">
        <v>8</v>
      </c>
      <c r="X92" s="28" t="str">
        <f>X3</f>
        <v>令和５年度東海毎日U18</v>
      </c>
      <c r="Y92" s="28" t="s">
        <v>8</v>
      </c>
      <c r="Z92" s="126" t="str">
        <f>Z3</f>
        <v>令和５年度東海毎日U16</v>
      </c>
      <c r="AA92" s="28" t="s">
        <v>8</v>
      </c>
      <c r="AB92" s="28" t="str">
        <f>AB3</f>
        <v>令和５年度MUFGJU16</v>
      </c>
      <c r="AC92" s="28" t="s">
        <v>8</v>
      </c>
    </row>
    <row r="93" spans="1:29" ht="12" customHeight="1" x14ac:dyDescent="0.15">
      <c r="H93" s="198">
        <v>1</v>
      </c>
      <c r="I93" s="32">
        <v>33</v>
      </c>
      <c r="J93" s="198"/>
      <c r="K93" s="32">
        <v>33</v>
      </c>
      <c r="L93" s="198">
        <v>1</v>
      </c>
      <c r="M93" s="34">
        <v>33</v>
      </c>
      <c r="N93" s="198"/>
      <c r="O93" s="32">
        <v>33</v>
      </c>
      <c r="P93" s="199"/>
      <c r="Q93" s="80">
        <v>33</v>
      </c>
      <c r="R93" s="198"/>
      <c r="S93" s="32">
        <v>33</v>
      </c>
      <c r="T93" s="198"/>
      <c r="U93" s="32">
        <v>33</v>
      </c>
      <c r="V93" s="198"/>
      <c r="W93" s="32">
        <v>33</v>
      </c>
      <c r="X93" s="198"/>
      <c r="Y93" s="32">
        <v>33</v>
      </c>
      <c r="Z93" s="200"/>
      <c r="AA93" s="32">
        <v>33</v>
      </c>
      <c r="AB93" s="201"/>
      <c r="AC93" s="32">
        <v>33</v>
      </c>
    </row>
    <row r="94" spans="1:29" x14ac:dyDescent="0.15">
      <c r="H94" s="202"/>
      <c r="I94" s="203">
        <v>22</v>
      </c>
      <c r="J94" s="202">
        <v>1</v>
      </c>
      <c r="K94" s="203">
        <v>22</v>
      </c>
      <c r="L94" s="202"/>
      <c r="M94" s="170">
        <v>22</v>
      </c>
      <c r="N94" s="202">
        <v>1</v>
      </c>
      <c r="O94" s="203">
        <v>22</v>
      </c>
      <c r="P94" s="202"/>
      <c r="Q94" s="203">
        <v>22</v>
      </c>
      <c r="R94" s="202"/>
      <c r="S94" s="203">
        <v>22</v>
      </c>
      <c r="T94" s="202"/>
      <c r="U94" s="203">
        <v>22</v>
      </c>
      <c r="V94" s="202">
        <v>1</v>
      </c>
      <c r="W94" s="203">
        <v>22</v>
      </c>
      <c r="X94" s="202">
        <v>1</v>
      </c>
      <c r="Y94" s="203">
        <v>22</v>
      </c>
      <c r="Z94" s="204"/>
      <c r="AA94" s="203">
        <v>22</v>
      </c>
      <c r="AB94" s="205"/>
      <c r="AC94" s="203">
        <v>22</v>
      </c>
    </row>
    <row r="95" spans="1:29" x14ac:dyDescent="0.15">
      <c r="H95" s="202">
        <v>2</v>
      </c>
      <c r="I95" s="203">
        <v>21</v>
      </c>
      <c r="J95" s="202"/>
      <c r="K95" s="203">
        <v>21</v>
      </c>
      <c r="L95" s="202">
        <v>2</v>
      </c>
      <c r="M95" s="170">
        <v>21</v>
      </c>
      <c r="N95" s="202"/>
      <c r="O95" s="203">
        <v>21</v>
      </c>
      <c r="P95" s="202"/>
      <c r="Q95" s="203">
        <v>21</v>
      </c>
      <c r="R95" s="202"/>
      <c r="S95" s="203">
        <v>21</v>
      </c>
      <c r="T95" s="202"/>
      <c r="U95" s="203">
        <v>21</v>
      </c>
      <c r="V95" s="202"/>
      <c r="W95" s="203">
        <v>21</v>
      </c>
      <c r="X95" s="202"/>
      <c r="Y95" s="203">
        <v>21</v>
      </c>
      <c r="Z95" s="204"/>
      <c r="AA95" s="203">
        <v>21</v>
      </c>
      <c r="AB95" s="205"/>
      <c r="AC95" s="203">
        <v>21</v>
      </c>
    </row>
    <row r="96" spans="1:29" x14ac:dyDescent="0.15">
      <c r="H96" s="202">
        <v>3</v>
      </c>
      <c r="I96" s="203">
        <v>16</v>
      </c>
      <c r="J96" s="202"/>
      <c r="K96" s="203">
        <v>16</v>
      </c>
      <c r="L96" s="202">
        <v>3</v>
      </c>
      <c r="M96" s="170">
        <v>16</v>
      </c>
      <c r="N96" s="202"/>
      <c r="O96" s="203">
        <v>16</v>
      </c>
      <c r="P96" s="202"/>
      <c r="Q96" s="203">
        <v>16</v>
      </c>
      <c r="R96" s="202"/>
      <c r="S96" s="203">
        <v>16</v>
      </c>
      <c r="T96" s="202"/>
      <c r="U96" s="203">
        <v>16</v>
      </c>
      <c r="V96" s="202"/>
      <c r="W96" s="203">
        <v>16</v>
      </c>
      <c r="X96" s="202"/>
      <c r="Y96" s="203">
        <v>16</v>
      </c>
      <c r="Z96" s="204"/>
      <c r="AA96" s="203">
        <v>16</v>
      </c>
      <c r="AB96" s="205"/>
      <c r="AC96" s="203">
        <v>16</v>
      </c>
    </row>
    <row r="97" spans="8:29" x14ac:dyDescent="0.15">
      <c r="H97" s="202"/>
      <c r="I97" s="203">
        <v>14</v>
      </c>
      <c r="J97" s="202">
        <v>2</v>
      </c>
      <c r="K97" s="203">
        <v>14</v>
      </c>
      <c r="L97" s="202"/>
      <c r="M97" s="170">
        <v>14</v>
      </c>
      <c r="N97" s="202">
        <v>2</v>
      </c>
      <c r="O97" s="203">
        <v>14</v>
      </c>
      <c r="P97" s="202"/>
      <c r="Q97" s="203">
        <v>14</v>
      </c>
      <c r="R97" s="202"/>
      <c r="S97" s="203">
        <v>14</v>
      </c>
      <c r="T97" s="202"/>
      <c r="U97" s="203">
        <v>14</v>
      </c>
      <c r="V97" s="202">
        <v>2</v>
      </c>
      <c r="W97" s="203">
        <v>14</v>
      </c>
      <c r="X97" s="202">
        <v>2</v>
      </c>
      <c r="Y97" s="203">
        <v>14</v>
      </c>
      <c r="Z97" s="204"/>
      <c r="AA97" s="203">
        <v>14</v>
      </c>
      <c r="AB97" s="205"/>
      <c r="AC97" s="203">
        <v>14</v>
      </c>
    </row>
    <row r="98" spans="8:29" x14ac:dyDescent="0.15">
      <c r="H98" s="202">
        <v>4</v>
      </c>
      <c r="I98" s="203">
        <v>12</v>
      </c>
      <c r="J98" s="202"/>
      <c r="K98" s="203">
        <v>12</v>
      </c>
      <c r="L98" s="202">
        <v>4</v>
      </c>
      <c r="M98" s="170">
        <v>12</v>
      </c>
      <c r="N98" s="202"/>
      <c r="O98" s="203">
        <v>12</v>
      </c>
      <c r="P98" s="202"/>
      <c r="Q98" s="203">
        <v>12</v>
      </c>
      <c r="R98" s="202"/>
      <c r="S98" s="203">
        <v>12</v>
      </c>
      <c r="T98" s="202"/>
      <c r="U98" s="203">
        <v>12</v>
      </c>
      <c r="V98" s="202"/>
      <c r="W98" s="203">
        <v>12</v>
      </c>
      <c r="X98" s="202"/>
      <c r="Y98" s="203">
        <v>12</v>
      </c>
      <c r="Z98" s="204"/>
      <c r="AA98" s="203">
        <v>12</v>
      </c>
      <c r="AB98" s="205"/>
      <c r="AC98" s="203">
        <v>12</v>
      </c>
    </row>
    <row r="99" spans="8:29" x14ac:dyDescent="0.15">
      <c r="H99" s="202"/>
      <c r="I99" s="203">
        <v>11</v>
      </c>
      <c r="J99" s="202">
        <v>3</v>
      </c>
      <c r="K99" s="203">
        <v>11</v>
      </c>
      <c r="L99" s="202"/>
      <c r="M99" s="170">
        <v>11</v>
      </c>
      <c r="N99" s="202"/>
      <c r="O99" s="203">
        <v>11</v>
      </c>
      <c r="P99" s="202">
        <v>1</v>
      </c>
      <c r="Q99" s="203">
        <v>11</v>
      </c>
      <c r="R99" s="202"/>
      <c r="S99" s="203">
        <v>11</v>
      </c>
      <c r="T99" s="202"/>
      <c r="U99" s="203">
        <v>11</v>
      </c>
      <c r="V99" s="202"/>
      <c r="W99" s="203">
        <v>11</v>
      </c>
      <c r="X99" s="202"/>
      <c r="Y99" s="203">
        <v>11</v>
      </c>
      <c r="Z99" s="204">
        <v>1</v>
      </c>
      <c r="AA99" s="203">
        <v>11</v>
      </c>
      <c r="AB99" s="205"/>
      <c r="AC99" s="203">
        <v>11</v>
      </c>
    </row>
    <row r="100" spans="8:29" x14ac:dyDescent="0.15">
      <c r="H100" s="202">
        <v>5</v>
      </c>
      <c r="I100" s="203">
        <v>10</v>
      </c>
      <c r="J100" s="202"/>
      <c r="K100" s="203">
        <v>10</v>
      </c>
      <c r="L100" s="202">
        <v>5</v>
      </c>
      <c r="M100" s="170">
        <v>10</v>
      </c>
      <c r="N100" s="202">
        <v>3</v>
      </c>
      <c r="O100" s="203">
        <v>10</v>
      </c>
      <c r="P100" s="202"/>
      <c r="Q100" s="203">
        <v>10</v>
      </c>
      <c r="R100" s="202"/>
      <c r="S100" s="203">
        <v>10</v>
      </c>
      <c r="T100" s="198"/>
      <c r="U100" s="206">
        <v>10</v>
      </c>
      <c r="V100" s="202">
        <v>3</v>
      </c>
      <c r="W100" s="203">
        <v>10</v>
      </c>
      <c r="X100" s="202">
        <v>3</v>
      </c>
      <c r="Y100" s="203">
        <v>10</v>
      </c>
      <c r="Z100" s="204"/>
      <c r="AA100" s="203">
        <v>10</v>
      </c>
      <c r="AB100" s="205"/>
      <c r="AC100" s="203">
        <v>10</v>
      </c>
    </row>
    <row r="101" spans="8:29" x14ac:dyDescent="0.15">
      <c r="H101" s="202">
        <v>6</v>
      </c>
      <c r="I101" s="203">
        <v>9</v>
      </c>
      <c r="J101" s="202"/>
      <c r="K101" s="203">
        <v>9</v>
      </c>
      <c r="L101" s="202">
        <v>6</v>
      </c>
      <c r="M101" s="170">
        <v>9</v>
      </c>
      <c r="N101" s="202">
        <v>4</v>
      </c>
      <c r="O101" s="207">
        <v>10</v>
      </c>
      <c r="P101" s="202"/>
      <c r="Q101" s="203">
        <v>9</v>
      </c>
      <c r="R101" s="202"/>
      <c r="S101" s="207">
        <v>10</v>
      </c>
      <c r="T101" s="202"/>
      <c r="U101" s="203">
        <v>9</v>
      </c>
      <c r="V101" s="202">
        <v>4</v>
      </c>
      <c r="W101" s="203">
        <v>10</v>
      </c>
      <c r="X101" s="202">
        <v>4</v>
      </c>
      <c r="Y101" s="207">
        <v>10</v>
      </c>
      <c r="Z101" s="204"/>
      <c r="AA101" s="203">
        <v>9</v>
      </c>
      <c r="AB101" s="205"/>
      <c r="AC101" s="203">
        <v>9</v>
      </c>
    </row>
    <row r="102" spans="8:29" x14ac:dyDescent="0.15">
      <c r="H102" s="202">
        <v>7</v>
      </c>
      <c r="I102" s="203">
        <v>8</v>
      </c>
      <c r="J102" s="202">
        <v>4</v>
      </c>
      <c r="K102" s="203">
        <v>8</v>
      </c>
      <c r="L102" s="202">
        <v>7</v>
      </c>
      <c r="M102" s="170">
        <v>8</v>
      </c>
      <c r="N102" s="202"/>
      <c r="O102" s="203">
        <v>9</v>
      </c>
      <c r="P102" s="202"/>
      <c r="Q102" s="203">
        <v>8</v>
      </c>
      <c r="R102" s="202"/>
      <c r="S102" s="203">
        <v>9</v>
      </c>
      <c r="T102" s="202"/>
      <c r="U102" s="203">
        <v>8</v>
      </c>
      <c r="V102" s="202"/>
      <c r="W102" s="203">
        <v>9</v>
      </c>
      <c r="X102" s="202"/>
      <c r="Y102" s="203">
        <v>9</v>
      </c>
      <c r="Z102" s="204"/>
      <c r="AA102" s="203">
        <v>8</v>
      </c>
      <c r="AB102" s="205"/>
      <c r="AC102" s="203">
        <v>8</v>
      </c>
    </row>
    <row r="103" spans="8:29" x14ac:dyDescent="0.15">
      <c r="H103" s="202"/>
      <c r="I103" s="203">
        <v>7</v>
      </c>
      <c r="J103" s="202">
        <v>5</v>
      </c>
      <c r="K103" s="203">
        <v>7</v>
      </c>
      <c r="L103" s="202"/>
      <c r="M103" s="170">
        <v>7</v>
      </c>
      <c r="N103" s="202"/>
      <c r="O103" s="203">
        <v>8</v>
      </c>
      <c r="P103" s="202">
        <v>2</v>
      </c>
      <c r="Q103" s="203">
        <v>7</v>
      </c>
      <c r="R103" s="202"/>
      <c r="S103" s="203">
        <v>8</v>
      </c>
      <c r="T103" s="202"/>
      <c r="U103" s="203">
        <v>7</v>
      </c>
      <c r="V103" s="202">
        <v>5</v>
      </c>
      <c r="W103" s="203">
        <v>6</v>
      </c>
      <c r="X103" s="202"/>
      <c r="Y103" s="203">
        <v>8</v>
      </c>
      <c r="Z103" s="204">
        <v>2</v>
      </c>
      <c r="AA103" s="203">
        <v>7</v>
      </c>
      <c r="AB103" s="205"/>
      <c r="AC103" s="203">
        <v>7</v>
      </c>
    </row>
    <row r="104" spans="8:29" x14ac:dyDescent="0.15">
      <c r="H104" s="202">
        <v>8</v>
      </c>
      <c r="I104" s="203">
        <v>6</v>
      </c>
      <c r="J104" s="202">
        <v>6</v>
      </c>
      <c r="K104" s="203">
        <v>6</v>
      </c>
      <c r="L104" s="202">
        <v>8</v>
      </c>
      <c r="M104" s="170">
        <v>6</v>
      </c>
      <c r="N104" s="202">
        <v>5</v>
      </c>
      <c r="O104" s="203">
        <v>7</v>
      </c>
      <c r="P104" s="202">
        <v>3</v>
      </c>
      <c r="Q104" s="203">
        <v>5</v>
      </c>
      <c r="R104" s="202"/>
      <c r="S104" s="203">
        <v>7</v>
      </c>
      <c r="T104" s="202">
        <v>1</v>
      </c>
      <c r="U104" s="203">
        <v>6</v>
      </c>
      <c r="V104" s="202">
        <v>6</v>
      </c>
      <c r="W104" s="203">
        <v>6</v>
      </c>
      <c r="X104" s="202">
        <v>5</v>
      </c>
      <c r="Y104" s="203">
        <v>7</v>
      </c>
      <c r="Z104" s="204"/>
      <c r="AA104" s="203">
        <v>6</v>
      </c>
      <c r="AB104" s="205">
        <v>1</v>
      </c>
      <c r="AC104" s="203">
        <v>6</v>
      </c>
    </row>
    <row r="105" spans="8:29" x14ac:dyDescent="0.15">
      <c r="H105" s="202"/>
      <c r="I105" s="203">
        <v>5</v>
      </c>
      <c r="J105" s="202">
        <v>7</v>
      </c>
      <c r="K105" s="203">
        <v>5</v>
      </c>
      <c r="L105" s="202"/>
      <c r="M105" s="170">
        <v>5</v>
      </c>
      <c r="N105" s="202">
        <v>6</v>
      </c>
      <c r="O105" s="203">
        <v>7</v>
      </c>
      <c r="P105" s="202">
        <v>4</v>
      </c>
      <c r="Q105" s="203">
        <v>5</v>
      </c>
      <c r="R105" s="202"/>
      <c r="S105" s="203">
        <v>7</v>
      </c>
      <c r="T105" s="202"/>
      <c r="U105" s="203">
        <v>5</v>
      </c>
      <c r="V105" s="202">
        <v>7</v>
      </c>
      <c r="W105" s="203">
        <v>6</v>
      </c>
      <c r="X105" s="202">
        <v>6</v>
      </c>
      <c r="Y105" s="203">
        <v>7</v>
      </c>
      <c r="Z105" s="204">
        <v>3</v>
      </c>
      <c r="AA105" s="203">
        <v>5</v>
      </c>
      <c r="AB105" s="205"/>
      <c r="AC105" s="203">
        <v>5</v>
      </c>
    </row>
    <row r="106" spans="8:29" x14ac:dyDescent="0.15">
      <c r="H106" s="202"/>
      <c r="I106" s="203">
        <v>4</v>
      </c>
      <c r="J106" s="202">
        <v>8</v>
      </c>
      <c r="K106" s="203">
        <v>4</v>
      </c>
      <c r="L106" s="202"/>
      <c r="M106" s="170">
        <v>4</v>
      </c>
      <c r="N106" s="202"/>
      <c r="O106" s="203">
        <v>6</v>
      </c>
      <c r="P106" s="202">
        <v>5</v>
      </c>
      <c r="Q106" s="203">
        <v>4</v>
      </c>
      <c r="R106" s="202">
        <v>1</v>
      </c>
      <c r="S106" s="203">
        <v>6</v>
      </c>
      <c r="T106" s="202">
        <v>2</v>
      </c>
      <c r="U106" s="203">
        <v>4</v>
      </c>
      <c r="V106" s="202">
        <v>8</v>
      </c>
      <c r="W106" s="203">
        <v>6</v>
      </c>
      <c r="X106" s="202"/>
      <c r="Y106" s="203">
        <v>6</v>
      </c>
      <c r="Z106" s="204">
        <v>4</v>
      </c>
      <c r="AA106" s="203">
        <v>5</v>
      </c>
      <c r="AB106" s="205">
        <v>2</v>
      </c>
      <c r="AC106" s="203">
        <v>4</v>
      </c>
    </row>
    <row r="107" spans="8:29" x14ac:dyDescent="0.15">
      <c r="H107" s="202">
        <v>16</v>
      </c>
      <c r="I107" s="203">
        <v>3</v>
      </c>
      <c r="J107" s="202"/>
      <c r="K107" s="203">
        <v>3</v>
      </c>
      <c r="L107" s="202">
        <v>16</v>
      </c>
      <c r="M107" s="170">
        <v>3</v>
      </c>
      <c r="N107" s="202">
        <v>7</v>
      </c>
      <c r="O107" s="203">
        <v>5</v>
      </c>
      <c r="P107" s="202">
        <v>6</v>
      </c>
      <c r="Q107" s="203">
        <v>4</v>
      </c>
      <c r="R107" s="202"/>
      <c r="S107" s="203">
        <v>5</v>
      </c>
      <c r="T107" s="202">
        <v>3</v>
      </c>
      <c r="U107" s="203">
        <v>3</v>
      </c>
      <c r="V107" s="202"/>
      <c r="W107" s="203">
        <v>7</v>
      </c>
      <c r="X107" s="202">
        <v>7</v>
      </c>
      <c r="Y107" s="203">
        <v>5</v>
      </c>
      <c r="Z107" s="204">
        <v>5</v>
      </c>
      <c r="AA107" s="203">
        <v>4</v>
      </c>
      <c r="AB107" s="205">
        <v>3</v>
      </c>
      <c r="AC107" s="203">
        <v>3</v>
      </c>
    </row>
    <row r="108" spans="8:29" x14ac:dyDescent="0.15">
      <c r="H108" s="202"/>
      <c r="I108" s="203">
        <v>2.5</v>
      </c>
      <c r="J108" s="202">
        <v>16</v>
      </c>
      <c r="K108" s="203">
        <v>2</v>
      </c>
      <c r="L108" s="202"/>
      <c r="M108" s="170">
        <v>2.5</v>
      </c>
      <c r="N108" s="202">
        <v>8</v>
      </c>
      <c r="O108" s="203">
        <v>5</v>
      </c>
      <c r="P108" s="202">
        <v>7</v>
      </c>
      <c r="Q108" s="203">
        <v>2</v>
      </c>
      <c r="R108" s="202"/>
      <c r="S108" s="203">
        <v>5</v>
      </c>
      <c r="T108" s="202"/>
      <c r="U108" s="203">
        <v>2.5</v>
      </c>
      <c r="V108" s="202"/>
      <c r="W108" s="203">
        <v>6</v>
      </c>
      <c r="X108" s="202">
        <v>8</v>
      </c>
      <c r="Y108" s="203">
        <v>5</v>
      </c>
      <c r="Z108" s="204">
        <v>6</v>
      </c>
      <c r="AA108" s="203">
        <v>4</v>
      </c>
      <c r="AB108" s="205"/>
      <c r="AC108" s="203">
        <v>2.5</v>
      </c>
    </row>
    <row r="109" spans="8:29" x14ac:dyDescent="0.15">
      <c r="H109" s="202"/>
      <c r="I109" s="203">
        <v>2</v>
      </c>
      <c r="J109" s="202"/>
      <c r="K109" s="203">
        <v>2</v>
      </c>
      <c r="L109" s="202"/>
      <c r="M109" s="170">
        <v>2</v>
      </c>
      <c r="N109" s="202"/>
      <c r="O109" s="203">
        <v>4</v>
      </c>
      <c r="P109" s="202">
        <v>8</v>
      </c>
      <c r="Q109" s="203">
        <v>2</v>
      </c>
      <c r="R109" s="202">
        <v>2</v>
      </c>
      <c r="S109" s="203">
        <v>4</v>
      </c>
      <c r="T109" s="202">
        <v>4</v>
      </c>
      <c r="U109" s="203">
        <v>2</v>
      </c>
      <c r="V109" s="202"/>
      <c r="W109" s="203">
        <v>5</v>
      </c>
      <c r="X109" s="202"/>
      <c r="Y109" s="203">
        <v>4</v>
      </c>
      <c r="Z109" s="204">
        <v>7</v>
      </c>
      <c r="AA109" s="203">
        <v>2</v>
      </c>
      <c r="AB109" s="205">
        <v>4</v>
      </c>
      <c r="AC109" s="203">
        <v>2</v>
      </c>
    </row>
    <row r="110" spans="8:29" x14ac:dyDescent="0.15">
      <c r="H110" s="202">
        <v>32</v>
      </c>
      <c r="I110" s="203">
        <v>1.5</v>
      </c>
      <c r="J110" s="202"/>
      <c r="K110" s="203">
        <v>1.5</v>
      </c>
      <c r="L110" s="202">
        <v>32</v>
      </c>
      <c r="M110" s="170">
        <v>1.5</v>
      </c>
      <c r="N110" s="202"/>
      <c r="O110" s="203">
        <v>3</v>
      </c>
      <c r="P110" s="202">
        <v>16</v>
      </c>
      <c r="Q110" s="203">
        <v>1</v>
      </c>
      <c r="R110" s="202">
        <v>3</v>
      </c>
      <c r="S110" s="203">
        <v>3</v>
      </c>
      <c r="T110" s="202">
        <v>5</v>
      </c>
      <c r="U110" s="203">
        <v>1</v>
      </c>
      <c r="V110" s="202"/>
      <c r="W110" s="203">
        <v>4</v>
      </c>
      <c r="X110" s="202"/>
      <c r="Y110" s="203">
        <v>3</v>
      </c>
      <c r="Z110" s="204">
        <v>8</v>
      </c>
      <c r="AA110" s="203">
        <v>2</v>
      </c>
      <c r="AB110" s="205"/>
      <c r="AC110" s="203">
        <v>1.5</v>
      </c>
    </row>
    <row r="111" spans="8:29" x14ac:dyDescent="0.15">
      <c r="H111" s="202"/>
      <c r="I111" s="208">
        <v>1.25</v>
      </c>
      <c r="J111" s="202"/>
      <c r="K111" s="208">
        <v>1.25</v>
      </c>
      <c r="L111" s="202"/>
      <c r="M111" s="209">
        <v>1.25</v>
      </c>
      <c r="N111" s="210"/>
      <c r="O111" s="211">
        <v>2.5</v>
      </c>
      <c r="P111" s="202"/>
      <c r="Q111" s="203">
        <v>1</v>
      </c>
      <c r="R111" s="210">
        <v>4</v>
      </c>
      <c r="S111" s="211">
        <v>3</v>
      </c>
      <c r="T111" s="202">
        <v>6</v>
      </c>
      <c r="U111" s="203">
        <v>1</v>
      </c>
      <c r="V111" s="202"/>
      <c r="W111" s="203">
        <v>3</v>
      </c>
      <c r="X111" s="210"/>
      <c r="Y111" s="211">
        <v>2.5</v>
      </c>
      <c r="Z111" s="204">
        <v>16</v>
      </c>
      <c r="AA111" s="203">
        <v>1</v>
      </c>
      <c r="AB111" s="205"/>
      <c r="AC111" s="208">
        <v>1.25</v>
      </c>
    </row>
    <row r="112" spans="8:29" ht="14.25" thickBot="1" x14ac:dyDescent="0.2">
      <c r="H112" s="212"/>
      <c r="I112" s="213">
        <v>1</v>
      </c>
      <c r="J112" s="212">
        <v>32</v>
      </c>
      <c r="K112" s="213">
        <v>1</v>
      </c>
      <c r="L112" s="212"/>
      <c r="M112" s="178">
        <v>1</v>
      </c>
      <c r="N112" s="202">
        <v>16</v>
      </c>
      <c r="O112" s="203">
        <v>2</v>
      </c>
      <c r="P112" s="212"/>
      <c r="Q112" s="213">
        <v>1</v>
      </c>
      <c r="R112" s="202">
        <v>5</v>
      </c>
      <c r="S112" s="203">
        <v>2</v>
      </c>
      <c r="T112" s="202">
        <v>7</v>
      </c>
      <c r="U112" s="203">
        <v>1</v>
      </c>
      <c r="V112" s="202"/>
      <c r="W112" s="203">
        <v>2.5</v>
      </c>
      <c r="X112" s="202">
        <v>16</v>
      </c>
      <c r="Y112" s="203">
        <v>2</v>
      </c>
      <c r="Z112" s="204"/>
      <c r="AA112" s="203">
        <v>1</v>
      </c>
      <c r="AB112" s="214"/>
      <c r="AC112" s="213">
        <v>1</v>
      </c>
    </row>
    <row r="113" spans="14:27" ht="14.25" thickBot="1" x14ac:dyDescent="0.2">
      <c r="N113" s="202"/>
      <c r="O113" s="203">
        <v>1.5</v>
      </c>
      <c r="R113" s="202">
        <v>6</v>
      </c>
      <c r="S113" s="203">
        <v>2</v>
      </c>
      <c r="T113" s="215">
        <v>8</v>
      </c>
      <c r="U113" s="216">
        <v>1</v>
      </c>
      <c r="V113" s="202">
        <v>16</v>
      </c>
      <c r="W113" s="203">
        <v>2</v>
      </c>
      <c r="X113" s="202"/>
      <c r="Y113" s="203">
        <v>1.5</v>
      </c>
      <c r="Z113" s="217"/>
      <c r="AA113" s="216">
        <v>1</v>
      </c>
    </row>
    <row r="114" spans="14:27" x14ac:dyDescent="0.15">
      <c r="N114" s="202"/>
      <c r="O114" s="208">
        <v>1.25</v>
      </c>
      <c r="R114" s="202">
        <v>7</v>
      </c>
      <c r="S114" s="208">
        <v>1</v>
      </c>
      <c r="T114" s="179"/>
      <c r="U114" s="179"/>
      <c r="V114" s="202"/>
      <c r="W114" s="203">
        <v>1.5</v>
      </c>
      <c r="X114" s="202"/>
      <c r="Y114" s="208">
        <v>1.25</v>
      </c>
    </row>
    <row r="115" spans="14:27" ht="14.25" thickBot="1" x14ac:dyDescent="0.2">
      <c r="N115" s="212">
        <v>32</v>
      </c>
      <c r="O115" s="213">
        <v>1</v>
      </c>
      <c r="R115" s="212">
        <v>8</v>
      </c>
      <c r="S115" s="213">
        <v>1</v>
      </c>
      <c r="T115" s="179"/>
      <c r="U115" s="179"/>
      <c r="V115" s="202"/>
      <c r="W115" s="208">
        <v>1.25</v>
      </c>
      <c r="X115" s="212">
        <v>32</v>
      </c>
      <c r="Y115" s="213">
        <v>1</v>
      </c>
    </row>
    <row r="116" spans="14:27" ht="14.25" thickBot="1" x14ac:dyDescent="0.2">
      <c r="V116" s="212"/>
      <c r="W116" s="213">
        <v>1</v>
      </c>
      <c r="X116" s="218"/>
      <c r="Y116" s="218"/>
      <c r="Z116" s="219"/>
      <c r="AA116" s="218"/>
    </row>
  </sheetData>
  <autoFilter ref="A3:AC89">
    <sortState ref="A4:AC89">
      <sortCondition descending="1" ref="E3:E89"/>
    </sortState>
  </autoFilter>
  <sortState ref="A4:AC55">
    <sortCondition descending="1" ref="E4:E55"/>
    <sortCondition descending="1" ref="C4:C55"/>
    <sortCondition ref="D4:D55"/>
  </sortState>
  <mergeCells count="3">
    <mergeCell ref="A1:AC1"/>
    <mergeCell ref="H2:M2"/>
    <mergeCell ref="N2:AC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54" fitToHeight="0" orientation="portrait" r:id="rId1"/>
  <rowBreaks count="1" manualBreakCount="1">
    <brk id="94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153"/>
  <sheetViews>
    <sheetView view="pageBreakPreview" zoomScale="85" zoomScaleNormal="80" zoomScaleSheetLayoutView="85" workbookViewId="0">
      <pane xSplit="7" ySplit="3" topLeftCell="H4" activePane="bottomRight" state="frozen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147" customWidth="1"/>
    <col min="2" max="2" width="12.625" style="147" customWidth="1"/>
    <col min="3" max="3" width="4.875" style="147" customWidth="1"/>
    <col min="4" max="4" width="10.875" style="147" customWidth="1"/>
    <col min="5" max="5" width="9.375" style="147" customWidth="1"/>
    <col min="6" max="6" width="7.625" style="147" customWidth="1"/>
    <col min="7" max="7" width="9.375" style="157" customWidth="1"/>
    <col min="8" max="25" width="5.625" style="147" customWidth="1"/>
    <col min="26" max="16384" width="9" style="147"/>
  </cols>
  <sheetData>
    <row r="1" spans="1:25" ht="28.35" customHeight="1" x14ac:dyDescent="0.15">
      <c r="A1" s="304" t="s">
        <v>385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ht="18.95" customHeight="1" thickBot="1" x14ac:dyDescent="0.2">
      <c r="A2" s="70"/>
      <c r="B2" s="70"/>
      <c r="C2" s="69"/>
      <c r="D2" s="70"/>
      <c r="E2" s="70"/>
      <c r="F2" s="70"/>
      <c r="G2" s="148"/>
      <c r="H2" s="305"/>
      <c r="I2" s="305"/>
      <c r="J2" s="305"/>
      <c r="K2" s="305"/>
      <c r="L2" s="305"/>
      <c r="M2" s="305"/>
      <c r="N2" s="305"/>
      <c r="O2" s="305"/>
      <c r="P2" s="306"/>
      <c r="Q2" s="305"/>
      <c r="R2" s="305"/>
      <c r="S2" s="305"/>
      <c r="T2" s="305"/>
      <c r="U2" s="305"/>
      <c r="V2" s="305"/>
      <c r="W2" s="305"/>
      <c r="X2" s="305"/>
      <c r="Y2" s="305"/>
    </row>
    <row r="3" spans="1:25" ht="177.75" customHeight="1" thickBot="1" x14ac:dyDescent="0.2">
      <c r="A3" s="135" t="s">
        <v>0</v>
      </c>
      <c r="B3" s="136" t="s">
        <v>1</v>
      </c>
      <c r="C3" s="136" t="s">
        <v>2</v>
      </c>
      <c r="D3" s="78" t="s">
        <v>3</v>
      </c>
      <c r="E3" s="149" t="s">
        <v>4</v>
      </c>
      <c r="F3" s="150" t="s">
        <v>5</v>
      </c>
      <c r="G3" s="224" t="s">
        <v>6</v>
      </c>
      <c r="H3" s="151" t="s">
        <v>7</v>
      </c>
      <c r="I3" s="77" t="s">
        <v>8</v>
      </c>
      <c r="J3" s="152" t="s">
        <v>10</v>
      </c>
      <c r="K3" s="77" t="s">
        <v>8</v>
      </c>
      <c r="L3" s="152" t="s">
        <v>9</v>
      </c>
      <c r="M3" s="77" t="s">
        <v>8</v>
      </c>
      <c r="N3" s="152" t="s">
        <v>11</v>
      </c>
      <c r="O3" s="78" t="s">
        <v>8</v>
      </c>
      <c r="P3" s="152" t="s">
        <v>12</v>
      </c>
      <c r="Q3" s="77" t="s">
        <v>8</v>
      </c>
      <c r="R3" s="152" t="s">
        <v>13</v>
      </c>
      <c r="S3" s="79" t="s">
        <v>8</v>
      </c>
      <c r="T3" s="152" t="s">
        <v>14</v>
      </c>
      <c r="U3" s="12" t="s">
        <v>8</v>
      </c>
      <c r="V3" s="152" t="s">
        <v>16</v>
      </c>
      <c r="W3" s="12" t="s">
        <v>8</v>
      </c>
      <c r="X3" s="152" t="s">
        <v>17</v>
      </c>
      <c r="Y3" s="12" t="s">
        <v>8</v>
      </c>
    </row>
    <row r="4" spans="1:25" ht="15.95" customHeight="1" x14ac:dyDescent="0.15">
      <c r="A4" s="230">
        <v>1</v>
      </c>
      <c r="B4" s="274" t="s">
        <v>192</v>
      </c>
      <c r="C4" s="275">
        <v>3</v>
      </c>
      <c r="D4" s="276" t="s">
        <v>125</v>
      </c>
      <c r="E4" s="246">
        <f t="shared" ref="E4:E35" si="0">SUM(G4,I4,K4,M4,O4,Q4,W4,Y4,S4,U4,)</f>
        <v>36.75</v>
      </c>
      <c r="F4" s="231">
        <f t="shared" ref="F4:F35" si="1">RANK(E4,$E$4:$E$135,0)</f>
        <v>1</v>
      </c>
      <c r="G4" s="249">
        <v>36.75</v>
      </c>
      <c r="H4" s="285"/>
      <c r="I4" s="286" t="str">
        <f t="shared" ref="I4:I15" si="2">IF(H4="","",VLOOKUP(H4,H$138:I$152,2))</f>
        <v/>
      </c>
      <c r="J4" s="285"/>
      <c r="K4" s="286" t="str">
        <f t="shared" ref="K4:K15" si="3">IF(J4="","",VLOOKUP(J4,J$138:K$152,2))</f>
        <v/>
      </c>
      <c r="L4" s="285"/>
      <c r="M4" s="286" t="str">
        <f t="shared" ref="M4:M15" si="4">IF(L4="","",VLOOKUP(L4,L$138:M$152,2))</f>
        <v/>
      </c>
      <c r="N4" s="285"/>
      <c r="O4" s="286" t="str">
        <f t="shared" ref="O4:O15" si="5">IF(N4="","",VLOOKUP(N4,N$138:O$152,2))</f>
        <v/>
      </c>
      <c r="P4" s="285"/>
      <c r="Q4" s="286" t="str">
        <f t="shared" ref="Q4:Q15" si="6">IF(P4="","",VLOOKUP(P4,P$138:Q$152,2))</f>
        <v/>
      </c>
      <c r="R4" s="285"/>
      <c r="S4" s="286" t="str">
        <f t="shared" ref="S4:S15" si="7">IF(R4="","",VLOOKUP(R4,R$138:S$152,2))</f>
        <v/>
      </c>
      <c r="T4" s="285"/>
      <c r="U4" s="286" t="str">
        <f t="shared" ref="U4:U15" si="8">IF(T4="","",VLOOKUP(T4,T$138:U$152,2))</f>
        <v/>
      </c>
      <c r="V4" s="232"/>
      <c r="W4" s="238" t="str">
        <f t="shared" ref="W4:W15" si="9">IF(V4="","",VLOOKUP(V4,V$138:W$152,2))</f>
        <v/>
      </c>
      <c r="X4" s="232"/>
      <c r="Y4" s="238" t="str">
        <f t="shared" ref="Y4:Y15" si="10">IF(X4="","",VLOOKUP(X4,X$138:Y$152,2))</f>
        <v/>
      </c>
    </row>
    <row r="5" spans="1:25" ht="15.95" customHeight="1" x14ac:dyDescent="0.15">
      <c r="A5" s="233">
        <v>2</v>
      </c>
      <c r="B5" s="277" t="s">
        <v>21</v>
      </c>
      <c r="C5" s="278">
        <v>3</v>
      </c>
      <c r="D5" s="279" t="s">
        <v>125</v>
      </c>
      <c r="E5" s="247">
        <f t="shared" si="0"/>
        <v>33.5</v>
      </c>
      <c r="F5" s="156">
        <f t="shared" si="1"/>
        <v>2</v>
      </c>
      <c r="G5" s="250">
        <v>33.5</v>
      </c>
      <c r="H5" s="287"/>
      <c r="I5" s="288" t="str">
        <f t="shared" si="2"/>
        <v/>
      </c>
      <c r="J5" s="287"/>
      <c r="K5" s="288" t="str">
        <f t="shared" si="3"/>
        <v/>
      </c>
      <c r="L5" s="287"/>
      <c r="M5" s="288" t="str">
        <f t="shared" si="4"/>
        <v/>
      </c>
      <c r="N5" s="287"/>
      <c r="O5" s="288" t="str">
        <f t="shared" si="5"/>
        <v/>
      </c>
      <c r="P5" s="287"/>
      <c r="Q5" s="288" t="str">
        <f t="shared" si="6"/>
        <v/>
      </c>
      <c r="R5" s="287"/>
      <c r="S5" s="288" t="str">
        <f t="shared" si="7"/>
        <v/>
      </c>
      <c r="T5" s="287"/>
      <c r="U5" s="288" t="str">
        <f t="shared" si="8"/>
        <v/>
      </c>
      <c r="V5" s="71"/>
      <c r="W5" s="239" t="str">
        <f t="shared" si="9"/>
        <v/>
      </c>
      <c r="X5" s="71"/>
      <c r="Y5" s="239" t="str">
        <f t="shared" si="10"/>
        <v/>
      </c>
    </row>
    <row r="6" spans="1:25" ht="15.95" customHeight="1" x14ac:dyDescent="0.15">
      <c r="A6" s="233">
        <v>3</v>
      </c>
      <c r="B6" s="277" t="s">
        <v>19</v>
      </c>
      <c r="C6" s="278">
        <v>3</v>
      </c>
      <c r="D6" s="279" t="s">
        <v>30</v>
      </c>
      <c r="E6" s="247">
        <f t="shared" si="0"/>
        <v>31</v>
      </c>
      <c r="F6" s="156">
        <f t="shared" si="1"/>
        <v>3</v>
      </c>
      <c r="G6" s="250">
        <v>31</v>
      </c>
      <c r="H6" s="287"/>
      <c r="I6" s="288" t="str">
        <f t="shared" si="2"/>
        <v/>
      </c>
      <c r="J6" s="287"/>
      <c r="K6" s="288" t="str">
        <f t="shared" si="3"/>
        <v/>
      </c>
      <c r="L6" s="287"/>
      <c r="M6" s="288" t="str">
        <f t="shared" si="4"/>
        <v/>
      </c>
      <c r="N6" s="287"/>
      <c r="O6" s="288" t="str">
        <f t="shared" si="5"/>
        <v/>
      </c>
      <c r="P6" s="287"/>
      <c r="Q6" s="288" t="str">
        <f t="shared" si="6"/>
        <v/>
      </c>
      <c r="R6" s="287"/>
      <c r="S6" s="288" t="str">
        <f t="shared" si="7"/>
        <v/>
      </c>
      <c r="T6" s="287"/>
      <c r="U6" s="288" t="str">
        <f t="shared" si="8"/>
        <v/>
      </c>
      <c r="V6" s="71"/>
      <c r="W6" s="239" t="str">
        <f t="shared" si="9"/>
        <v/>
      </c>
      <c r="X6" s="71"/>
      <c r="Y6" s="239" t="str">
        <f t="shared" si="10"/>
        <v/>
      </c>
    </row>
    <row r="7" spans="1:25" ht="15.95" customHeight="1" x14ac:dyDescent="0.15">
      <c r="A7" s="233">
        <v>4</v>
      </c>
      <c r="B7" s="277" t="s">
        <v>25</v>
      </c>
      <c r="C7" s="278">
        <v>2</v>
      </c>
      <c r="D7" s="279" t="s">
        <v>125</v>
      </c>
      <c r="E7" s="247">
        <f t="shared" si="0"/>
        <v>19.5</v>
      </c>
      <c r="F7" s="156">
        <f t="shared" si="1"/>
        <v>4</v>
      </c>
      <c r="G7" s="250">
        <v>19.5</v>
      </c>
      <c r="H7" s="287"/>
      <c r="I7" s="288" t="str">
        <f t="shared" si="2"/>
        <v/>
      </c>
      <c r="J7" s="287"/>
      <c r="K7" s="288" t="str">
        <f t="shared" si="3"/>
        <v/>
      </c>
      <c r="L7" s="287"/>
      <c r="M7" s="288" t="str">
        <f t="shared" si="4"/>
        <v/>
      </c>
      <c r="N7" s="287"/>
      <c r="O7" s="288" t="str">
        <f t="shared" si="5"/>
        <v/>
      </c>
      <c r="P7" s="287"/>
      <c r="Q7" s="288" t="str">
        <f t="shared" si="6"/>
        <v/>
      </c>
      <c r="R7" s="287"/>
      <c r="S7" s="288" t="str">
        <f t="shared" si="7"/>
        <v/>
      </c>
      <c r="T7" s="287"/>
      <c r="U7" s="288" t="str">
        <f t="shared" si="8"/>
        <v/>
      </c>
      <c r="V7" s="71"/>
      <c r="W7" s="239" t="str">
        <f t="shared" si="9"/>
        <v/>
      </c>
      <c r="X7" s="71"/>
      <c r="Y7" s="239" t="str">
        <f t="shared" si="10"/>
        <v/>
      </c>
    </row>
    <row r="8" spans="1:25" ht="15.95" customHeight="1" x14ac:dyDescent="0.15">
      <c r="A8" s="233">
        <v>5</v>
      </c>
      <c r="B8" s="277" t="s">
        <v>26</v>
      </c>
      <c r="C8" s="278">
        <v>2</v>
      </c>
      <c r="D8" s="279" t="s">
        <v>125</v>
      </c>
      <c r="E8" s="247">
        <f t="shared" si="0"/>
        <v>18.5</v>
      </c>
      <c r="F8" s="156">
        <f t="shared" si="1"/>
        <v>5</v>
      </c>
      <c r="G8" s="250">
        <v>18.5</v>
      </c>
      <c r="H8" s="287"/>
      <c r="I8" s="288" t="str">
        <f t="shared" si="2"/>
        <v/>
      </c>
      <c r="J8" s="287"/>
      <c r="K8" s="288" t="str">
        <f t="shared" si="3"/>
        <v/>
      </c>
      <c r="L8" s="287"/>
      <c r="M8" s="288" t="str">
        <f t="shared" si="4"/>
        <v/>
      </c>
      <c r="N8" s="287"/>
      <c r="O8" s="288" t="str">
        <f t="shared" si="5"/>
        <v/>
      </c>
      <c r="P8" s="287"/>
      <c r="Q8" s="288" t="str">
        <f t="shared" si="6"/>
        <v/>
      </c>
      <c r="R8" s="287"/>
      <c r="S8" s="288" t="str">
        <f t="shared" si="7"/>
        <v/>
      </c>
      <c r="T8" s="287"/>
      <c r="U8" s="288" t="str">
        <f t="shared" si="8"/>
        <v/>
      </c>
      <c r="V8" s="71"/>
      <c r="W8" s="239" t="str">
        <f t="shared" si="9"/>
        <v/>
      </c>
      <c r="X8" s="71"/>
      <c r="Y8" s="239" t="str">
        <f t="shared" si="10"/>
        <v/>
      </c>
    </row>
    <row r="9" spans="1:25" ht="15.95" customHeight="1" x14ac:dyDescent="0.15">
      <c r="A9" s="233">
        <v>6</v>
      </c>
      <c r="B9" s="277" t="s">
        <v>24</v>
      </c>
      <c r="C9" s="278">
        <v>3</v>
      </c>
      <c r="D9" s="279" t="s">
        <v>30</v>
      </c>
      <c r="E9" s="247">
        <f t="shared" si="0"/>
        <v>15</v>
      </c>
      <c r="F9" s="156">
        <f t="shared" si="1"/>
        <v>6</v>
      </c>
      <c r="G9" s="250">
        <v>15</v>
      </c>
      <c r="H9" s="287"/>
      <c r="I9" s="288" t="str">
        <f t="shared" si="2"/>
        <v/>
      </c>
      <c r="J9" s="287"/>
      <c r="K9" s="288" t="str">
        <f t="shared" si="3"/>
        <v/>
      </c>
      <c r="L9" s="287"/>
      <c r="M9" s="288" t="str">
        <f t="shared" si="4"/>
        <v/>
      </c>
      <c r="N9" s="287"/>
      <c r="O9" s="288" t="str">
        <f t="shared" si="5"/>
        <v/>
      </c>
      <c r="P9" s="287"/>
      <c r="Q9" s="288" t="str">
        <f t="shared" si="6"/>
        <v/>
      </c>
      <c r="R9" s="287"/>
      <c r="S9" s="288" t="str">
        <f t="shared" si="7"/>
        <v/>
      </c>
      <c r="T9" s="287"/>
      <c r="U9" s="288" t="str">
        <f t="shared" si="8"/>
        <v/>
      </c>
      <c r="V9" s="71"/>
      <c r="W9" s="239" t="str">
        <f t="shared" si="9"/>
        <v/>
      </c>
      <c r="X9" s="71"/>
      <c r="Y9" s="239" t="str">
        <f t="shared" si="10"/>
        <v/>
      </c>
    </row>
    <row r="10" spans="1:25" ht="15.95" customHeight="1" x14ac:dyDescent="0.15">
      <c r="A10" s="233">
        <v>7</v>
      </c>
      <c r="B10" s="277" t="s">
        <v>29</v>
      </c>
      <c r="C10" s="278">
        <v>3</v>
      </c>
      <c r="D10" s="279" t="s">
        <v>30</v>
      </c>
      <c r="E10" s="247">
        <f t="shared" si="0"/>
        <v>14</v>
      </c>
      <c r="F10" s="156">
        <f t="shared" si="1"/>
        <v>7</v>
      </c>
      <c r="G10" s="250">
        <v>14</v>
      </c>
      <c r="H10" s="287"/>
      <c r="I10" s="288" t="str">
        <f t="shared" si="2"/>
        <v/>
      </c>
      <c r="J10" s="287"/>
      <c r="K10" s="288" t="str">
        <f t="shared" si="3"/>
        <v/>
      </c>
      <c r="L10" s="287"/>
      <c r="M10" s="288" t="str">
        <f t="shared" si="4"/>
        <v/>
      </c>
      <c r="N10" s="287"/>
      <c r="O10" s="288" t="str">
        <f t="shared" si="5"/>
        <v/>
      </c>
      <c r="P10" s="287"/>
      <c r="Q10" s="288" t="str">
        <f t="shared" si="6"/>
        <v/>
      </c>
      <c r="R10" s="287"/>
      <c r="S10" s="288" t="str">
        <f t="shared" si="7"/>
        <v/>
      </c>
      <c r="T10" s="287"/>
      <c r="U10" s="288" t="str">
        <f t="shared" si="8"/>
        <v/>
      </c>
      <c r="V10" s="71"/>
      <c r="W10" s="239" t="str">
        <f t="shared" si="9"/>
        <v/>
      </c>
      <c r="X10" s="71"/>
      <c r="Y10" s="239" t="str">
        <f t="shared" si="10"/>
        <v/>
      </c>
    </row>
    <row r="11" spans="1:25" ht="15.95" customHeight="1" x14ac:dyDescent="0.15">
      <c r="A11" s="233">
        <v>8</v>
      </c>
      <c r="B11" s="277" t="s">
        <v>33</v>
      </c>
      <c r="C11" s="278">
        <v>2</v>
      </c>
      <c r="D11" s="279" t="s">
        <v>30</v>
      </c>
      <c r="E11" s="247">
        <f t="shared" si="0"/>
        <v>12</v>
      </c>
      <c r="F11" s="156">
        <f t="shared" si="1"/>
        <v>8</v>
      </c>
      <c r="G11" s="250">
        <v>12</v>
      </c>
      <c r="H11" s="287"/>
      <c r="I11" s="288" t="str">
        <f t="shared" si="2"/>
        <v/>
      </c>
      <c r="J11" s="287"/>
      <c r="K11" s="288" t="str">
        <f t="shared" si="3"/>
        <v/>
      </c>
      <c r="L11" s="287"/>
      <c r="M11" s="288" t="str">
        <f t="shared" si="4"/>
        <v/>
      </c>
      <c r="N11" s="287"/>
      <c r="O11" s="288" t="str">
        <f t="shared" si="5"/>
        <v/>
      </c>
      <c r="P11" s="287"/>
      <c r="Q11" s="288" t="str">
        <f t="shared" si="6"/>
        <v/>
      </c>
      <c r="R11" s="287"/>
      <c r="S11" s="288" t="str">
        <f t="shared" si="7"/>
        <v/>
      </c>
      <c r="T11" s="287"/>
      <c r="U11" s="288" t="str">
        <f t="shared" si="8"/>
        <v/>
      </c>
      <c r="V11" s="71"/>
      <c r="W11" s="239" t="str">
        <f t="shared" si="9"/>
        <v/>
      </c>
      <c r="X11" s="71"/>
      <c r="Y11" s="239" t="str">
        <f t="shared" si="10"/>
        <v/>
      </c>
    </row>
    <row r="12" spans="1:25" ht="15.95" customHeight="1" x14ac:dyDescent="0.15">
      <c r="A12" s="233">
        <v>9</v>
      </c>
      <c r="B12" s="277" t="s">
        <v>34</v>
      </c>
      <c r="C12" s="278">
        <v>3</v>
      </c>
      <c r="D12" s="279" t="s">
        <v>193</v>
      </c>
      <c r="E12" s="247">
        <f t="shared" si="0"/>
        <v>9.75</v>
      </c>
      <c r="F12" s="156">
        <f t="shared" si="1"/>
        <v>9</v>
      </c>
      <c r="G12" s="250">
        <v>9.75</v>
      </c>
      <c r="H12" s="287"/>
      <c r="I12" s="288" t="str">
        <f t="shared" si="2"/>
        <v/>
      </c>
      <c r="J12" s="287"/>
      <c r="K12" s="288" t="str">
        <f t="shared" si="3"/>
        <v/>
      </c>
      <c r="L12" s="287"/>
      <c r="M12" s="288" t="str">
        <f t="shared" si="4"/>
        <v/>
      </c>
      <c r="N12" s="287"/>
      <c r="O12" s="288" t="str">
        <f t="shared" si="5"/>
        <v/>
      </c>
      <c r="P12" s="287"/>
      <c r="Q12" s="288" t="str">
        <f t="shared" si="6"/>
        <v/>
      </c>
      <c r="R12" s="287"/>
      <c r="S12" s="288" t="str">
        <f t="shared" si="7"/>
        <v/>
      </c>
      <c r="T12" s="287"/>
      <c r="U12" s="288" t="str">
        <f t="shared" si="8"/>
        <v/>
      </c>
      <c r="V12" s="71"/>
      <c r="W12" s="239" t="str">
        <f t="shared" si="9"/>
        <v/>
      </c>
      <c r="X12" s="71"/>
      <c r="Y12" s="239" t="str">
        <f t="shared" si="10"/>
        <v/>
      </c>
    </row>
    <row r="13" spans="1:25" ht="15.95" customHeight="1" x14ac:dyDescent="0.15">
      <c r="A13" s="233">
        <v>10</v>
      </c>
      <c r="B13" s="277" t="s">
        <v>53</v>
      </c>
      <c r="C13" s="278">
        <v>2</v>
      </c>
      <c r="D13" s="279" t="s">
        <v>30</v>
      </c>
      <c r="E13" s="247">
        <f t="shared" si="0"/>
        <v>9.75</v>
      </c>
      <c r="F13" s="156">
        <f t="shared" si="1"/>
        <v>9</v>
      </c>
      <c r="G13" s="250">
        <v>9.75</v>
      </c>
      <c r="H13" s="287"/>
      <c r="I13" s="288" t="str">
        <f t="shared" si="2"/>
        <v/>
      </c>
      <c r="J13" s="287"/>
      <c r="K13" s="288" t="str">
        <f t="shared" si="3"/>
        <v/>
      </c>
      <c r="L13" s="287"/>
      <c r="M13" s="288" t="str">
        <f t="shared" si="4"/>
        <v/>
      </c>
      <c r="N13" s="287"/>
      <c r="O13" s="288" t="str">
        <f t="shared" si="5"/>
        <v/>
      </c>
      <c r="P13" s="287"/>
      <c r="Q13" s="288" t="str">
        <f t="shared" si="6"/>
        <v/>
      </c>
      <c r="R13" s="287"/>
      <c r="S13" s="288" t="str">
        <f t="shared" si="7"/>
        <v/>
      </c>
      <c r="T13" s="287"/>
      <c r="U13" s="288" t="str">
        <f t="shared" si="8"/>
        <v/>
      </c>
      <c r="V13" s="71"/>
      <c r="W13" s="239" t="str">
        <f t="shared" si="9"/>
        <v/>
      </c>
      <c r="X13" s="71"/>
      <c r="Y13" s="239" t="str">
        <f t="shared" si="10"/>
        <v/>
      </c>
    </row>
    <row r="14" spans="1:25" ht="15.95" customHeight="1" x14ac:dyDescent="0.15">
      <c r="A14" s="233">
        <v>11</v>
      </c>
      <c r="B14" s="277" t="s">
        <v>194</v>
      </c>
      <c r="C14" s="278">
        <v>2</v>
      </c>
      <c r="D14" s="279" t="s">
        <v>125</v>
      </c>
      <c r="E14" s="247">
        <f t="shared" si="0"/>
        <v>9.5</v>
      </c>
      <c r="F14" s="156">
        <f t="shared" si="1"/>
        <v>11</v>
      </c>
      <c r="G14" s="250">
        <v>9.5</v>
      </c>
      <c r="H14" s="287"/>
      <c r="I14" s="288" t="str">
        <f t="shared" si="2"/>
        <v/>
      </c>
      <c r="J14" s="287"/>
      <c r="K14" s="288" t="str">
        <f t="shared" si="3"/>
        <v/>
      </c>
      <c r="L14" s="287"/>
      <c r="M14" s="288" t="str">
        <f t="shared" si="4"/>
        <v/>
      </c>
      <c r="N14" s="287"/>
      <c r="O14" s="288" t="str">
        <f t="shared" si="5"/>
        <v/>
      </c>
      <c r="P14" s="287"/>
      <c r="Q14" s="288" t="str">
        <f t="shared" si="6"/>
        <v/>
      </c>
      <c r="R14" s="287"/>
      <c r="S14" s="288" t="str">
        <f t="shared" si="7"/>
        <v/>
      </c>
      <c r="T14" s="287"/>
      <c r="U14" s="288" t="str">
        <f t="shared" si="8"/>
        <v/>
      </c>
      <c r="V14" s="71"/>
      <c r="W14" s="239" t="str">
        <f t="shared" si="9"/>
        <v/>
      </c>
      <c r="X14" s="71"/>
      <c r="Y14" s="239" t="str">
        <f t="shared" si="10"/>
        <v/>
      </c>
    </row>
    <row r="15" spans="1:25" ht="15.95" customHeight="1" x14ac:dyDescent="0.15">
      <c r="A15" s="233">
        <v>12</v>
      </c>
      <c r="B15" s="277" t="s">
        <v>52</v>
      </c>
      <c r="C15" s="278">
        <v>1</v>
      </c>
      <c r="D15" s="279" t="s">
        <v>30</v>
      </c>
      <c r="E15" s="247">
        <f t="shared" si="0"/>
        <v>9</v>
      </c>
      <c r="F15" s="156">
        <f t="shared" si="1"/>
        <v>12</v>
      </c>
      <c r="G15" s="250">
        <v>9</v>
      </c>
      <c r="H15" s="287"/>
      <c r="I15" s="288" t="str">
        <f t="shared" si="2"/>
        <v/>
      </c>
      <c r="J15" s="287"/>
      <c r="K15" s="288" t="str">
        <f t="shared" si="3"/>
        <v/>
      </c>
      <c r="L15" s="287"/>
      <c r="M15" s="288" t="str">
        <f t="shared" si="4"/>
        <v/>
      </c>
      <c r="N15" s="287"/>
      <c r="O15" s="288" t="str">
        <f t="shared" si="5"/>
        <v/>
      </c>
      <c r="P15" s="287"/>
      <c r="Q15" s="288" t="str">
        <f t="shared" si="6"/>
        <v/>
      </c>
      <c r="R15" s="287"/>
      <c r="S15" s="288" t="str">
        <f t="shared" si="7"/>
        <v/>
      </c>
      <c r="T15" s="287"/>
      <c r="U15" s="288" t="str">
        <f t="shared" si="8"/>
        <v/>
      </c>
      <c r="V15" s="71"/>
      <c r="W15" s="239" t="str">
        <f t="shared" si="9"/>
        <v/>
      </c>
      <c r="X15" s="71"/>
      <c r="Y15" s="239" t="str">
        <f t="shared" si="10"/>
        <v/>
      </c>
    </row>
    <row r="16" spans="1:25" ht="15.95" customHeight="1" x14ac:dyDescent="0.15">
      <c r="A16" s="233">
        <v>13</v>
      </c>
      <c r="B16" s="277" t="s">
        <v>384</v>
      </c>
      <c r="C16" s="280">
        <v>1</v>
      </c>
      <c r="D16" s="281" t="s">
        <v>22</v>
      </c>
      <c r="E16" s="247">
        <f t="shared" si="0"/>
        <v>9</v>
      </c>
      <c r="F16" s="156">
        <f t="shared" si="1"/>
        <v>12</v>
      </c>
      <c r="G16" s="250">
        <v>9</v>
      </c>
      <c r="H16" s="287"/>
      <c r="I16" s="288"/>
      <c r="J16" s="287"/>
      <c r="K16" s="288"/>
      <c r="L16" s="287"/>
      <c r="M16" s="288"/>
      <c r="N16" s="287"/>
      <c r="O16" s="288"/>
      <c r="P16" s="287"/>
      <c r="Q16" s="288"/>
      <c r="R16" s="287"/>
      <c r="S16" s="288"/>
      <c r="T16" s="287"/>
      <c r="U16" s="288"/>
      <c r="V16" s="71"/>
      <c r="W16" s="239"/>
      <c r="X16" s="71"/>
      <c r="Y16" s="239"/>
    </row>
    <row r="17" spans="1:25" ht="15.95" customHeight="1" x14ac:dyDescent="0.15">
      <c r="A17" s="233">
        <v>14</v>
      </c>
      <c r="B17" s="277" t="s">
        <v>195</v>
      </c>
      <c r="C17" s="278">
        <v>3</v>
      </c>
      <c r="D17" s="279" t="s">
        <v>44</v>
      </c>
      <c r="E17" s="247">
        <f t="shared" si="0"/>
        <v>8.75</v>
      </c>
      <c r="F17" s="156">
        <f t="shared" si="1"/>
        <v>14</v>
      </c>
      <c r="G17" s="250">
        <v>8.75</v>
      </c>
      <c r="H17" s="287"/>
      <c r="I17" s="288" t="str">
        <f t="shared" ref="I17:I23" si="11">IF(H17="","",VLOOKUP(H17,H$138:I$152,2))</f>
        <v/>
      </c>
      <c r="J17" s="287"/>
      <c r="K17" s="288" t="str">
        <f t="shared" ref="K17:K23" si="12">IF(J17="","",VLOOKUP(J17,J$138:K$152,2))</f>
        <v/>
      </c>
      <c r="L17" s="287"/>
      <c r="M17" s="288" t="str">
        <f t="shared" ref="M17:M23" si="13">IF(L17="","",VLOOKUP(L17,L$138:M$152,2))</f>
        <v/>
      </c>
      <c r="N17" s="287"/>
      <c r="O17" s="288" t="str">
        <f t="shared" ref="O17:O23" si="14">IF(N17="","",VLOOKUP(N17,N$138:O$152,2))</f>
        <v/>
      </c>
      <c r="P17" s="287"/>
      <c r="Q17" s="288" t="str">
        <f t="shared" ref="Q17:Q23" si="15">IF(P17="","",VLOOKUP(P17,P$138:Q$152,2))</f>
        <v/>
      </c>
      <c r="R17" s="287"/>
      <c r="S17" s="288" t="str">
        <f t="shared" ref="S17:S23" si="16">IF(R17="","",VLOOKUP(R17,R$138:S$152,2))</f>
        <v/>
      </c>
      <c r="T17" s="287"/>
      <c r="U17" s="288" t="str">
        <f t="shared" ref="U17:U23" si="17">IF(T17="","",VLOOKUP(T17,T$138:U$152,2))</f>
        <v/>
      </c>
      <c r="V17" s="71"/>
      <c r="W17" s="239" t="str">
        <f t="shared" ref="W17:W23" si="18">IF(V17="","",VLOOKUP(V17,V$138:W$152,2))</f>
        <v/>
      </c>
      <c r="X17" s="71"/>
      <c r="Y17" s="239" t="str">
        <f t="shared" ref="Y17:Y23" si="19">IF(X17="","",VLOOKUP(X17,X$138:Y$152,2))</f>
        <v/>
      </c>
    </row>
    <row r="18" spans="1:25" ht="15.95" customHeight="1" x14ac:dyDescent="0.15">
      <c r="A18" s="233">
        <v>15</v>
      </c>
      <c r="B18" s="277" t="s">
        <v>56</v>
      </c>
      <c r="C18" s="278">
        <v>2</v>
      </c>
      <c r="D18" s="279" t="s">
        <v>30</v>
      </c>
      <c r="E18" s="247">
        <f t="shared" si="0"/>
        <v>8.25</v>
      </c>
      <c r="F18" s="156">
        <f t="shared" si="1"/>
        <v>15</v>
      </c>
      <c r="G18" s="250">
        <v>8.25</v>
      </c>
      <c r="H18" s="287"/>
      <c r="I18" s="288" t="str">
        <f t="shared" si="11"/>
        <v/>
      </c>
      <c r="J18" s="287"/>
      <c r="K18" s="288" t="str">
        <f t="shared" si="12"/>
        <v/>
      </c>
      <c r="L18" s="287"/>
      <c r="M18" s="288" t="str">
        <f t="shared" si="13"/>
        <v/>
      </c>
      <c r="N18" s="287"/>
      <c r="O18" s="288" t="str">
        <f t="shared" si="14"/>
        <v/>
      </c>
      <c r="P18" s="287"/>
      <c r="Q18" s="288" t="str">
        <f t="shared" si="15"/>
        <v/>
      </c>
      <c r="R18" s="287"/>
      <c r="S18" s="288" t="str">
        <f t="shared" si="16"/>
        <v/>
      </c>
      <c r="T18" s="287"/>
      <c r="U18" s="288" t="str">
        <f t="shared" si="17"/>
        <v/>
      </c>
      <c r="V18" s="71"/>
      <c r="W18" s="239" t="str">
        <f t="shared" si="18"/>
        <v/>
      </c>
      <c r="X18" s="71"/>
      <c r="Y18" s="239" t="str">
        <f t="shared" si="19"/>
        <v/>
      </c>
    </row>
    <row r="19" spans="1:25" ht="15.95" customHeight="1" x14ac:dyDescent="0.15">
      <c r="A19" s="233">
        <v>16</v>
      </c>
      <c r="B19" s="277" t="s">
        <v>196</v>
      </c>
      <c r="C19" s="278">
        <v>3</v>
      </c>
      <c r="D19" s="279" t="s">
        <v>30</v>
      </c>
      <c r="E19" s="247">
        <f t="shared" si="0"/>
        <v>8</v>
      </c>
      <c r="F19" s="156">
        <f t="shared" si="1"/>
        <v>16</v>
      </c>
      <c r="G19" s="250">
        <v>8</v>
      </c>
      <c r="H19" s="287"/>
      <c r="I19" s="288" t="str">
        <f t="shared" si="11"/>
        <v/>
      </c>
      <c r="J19" s="287"/>
      <c r="K19" s="288" t="str">
        <f t="shared" si="12"/>
        <v/>
      </c>
      <c r="L19" s="287"/>
      <c r="M19" s="288" t="str">
        <f t="shared" si="13"/>
        <v/>
      </c>
      <c r="N19" s="287"/>
      <c r="O19" s="288" t="str">
        <f t="shared" si="14"/>
        <v/>
      </c>
      <c r="P19" s="287"/>
      <c r="Q19" s="288" t="str">
        <f t="shared" si="15"/>
        <v/>
      </c>
      <c r="R19" s="287"/>
      <c r="S19" s="288" t="str">
        <f t="shared" si="16"/>
        <v/>
      </c>
      <c r="T19" s="287"/>
      <c r="U19" s="288" t="str">
        <f t="shared" si="17"/>
        <v/>
      </c>
      <c r="V19" s="71"/>
      <c r="W19" s="239" t="str">
        <f t="shared" si="18"/>
        <v/>
      </c>
      <c r="X19" s="71"/>
      <c r="Y19" s="239" t="str">
        <f t="shared" si="19"/>
        <v/>
      </c>
    </row>
    <row r="20" spans="1:25" ht="15.95" customHeight="1" x14ac:dyDescent="0.15">
      <c r="A20" s="233">
        <v>17</v>
      </c>
      <c r="B20" s="277" t="s">
        <v>69</v>
      </c>
      <c r="C20" s="278">
        <v>3</v>
      </c>
      <c r="D20" s="282" t="s">
        <v>125</v>
      </c>
      <c r="E20" s="248">
        <f t="shared" si="0"/>
        <v>7.5</v>
      </c>
      <c r="F20" s="156">
        <f t="shared" si="1"/>
        <v>17</v>
      </c>
      <c r="G20" s="250">
        <v>7.5</v>
      </c>
      <c r="H20" s="287"/>
      <c r="I20" s="288" t="str">
        <f t="shared" si="11"/>
        <v/>
      </c>
      <c r="J20" s="287"/>
      <c r="K20" s="288" t="str">
        <f t="shared" si="12"/>
        <v/>
      </c>
      <c r="L20" s="287"/>
      <c r="M20" s="288" t="str">
        <f t="shared" si="13"/>
        <v/>
      </c>
      <c r="N20" s="287"/>
      <c r="O20" s="288" t="str">
        <f t="shared" si="14"/>
        <v/>
      </c>
      <c r="P20" s="287"/>
      <c r="Q20" s="288" t="str">
        <f t="shared" si="15"/>
        <v/>
      </c>
      <c r="R20" s="287"/>
      <c r="S20" s="288" t="str">
        <f t="shared" si="16"/>
        <v/>
      </c>
      <c r="T20" s="287"/>
      <c r="U20" s="288" t="str">
        <f t="shared" si="17"/>
        <v/>
      </c>
      <c r="V20" s="71"/>
      <c r="W20" s="239" t="str">
        <f t="shared" si="18"/>
        <v/>
      </c>
      <c r="X20" s="71"/>
      <c r="Y20" s="239" t="str">
        <f t="shared" si="19"/>
        <v/>
      </c>
    </row>
    <row r="21" spans="1:25" ht="15.95" customHeight="1" x14ac:dyDescent="0.15">
      <c r="A21" s="233">
        <v>18</v>
      </c>
      <c r="B21" s="277" t="s">
        <v>40</v>
      </c>
      <c r="C21" s="278">
        <v>2</v>
      </c>
      <c r="D21" s="282" t="s">
        <v>125</v>
      </c>
      <c r="E21" s="248">
        <f t="shared" si="0"/>
        <v>6.25</v>
      </c>
      <c r="F21" s="156">
        <f t="shared" si="1"/>
        <v>18</v>
      </c>
      <c r="G21" s="250">
        <v>6.25</v>
      </c>
      <c r="H21" s="287"/>
      <c r="I21" s="288" t="str">
        <f t="shared" si="11"/>
        <v/>
      </c>
      <c r="J21" s="287"/>
      <c r="K21" s="288" t="str">
        <f t="shared" si="12"/>
        <v/>
      </c>
      <c r="L21" s="287"/>
      <c r="M21" s="288" t="str">
        <f t="shared" si="13"/>
        <v/>
      </c>
      <c r="N21" s="287"/>
      <c r="O21" s="288" t="str">
        <f t="shared" si="14"/>
        <v/>
      </c>
      <c r="P21" s="287"/>
      <c r="Q21" s="288" t="str">
        <f t="shared" si="15"/>
        <v/>
      </c>
      <c r="R21" s="287"/>
      <c r="S21" s="288" t="str">
        <f t="shared" si="16"/>
        <v/>
      </c>
      <c r="T21" s="287"/>
      <c r="U21" s="288" t="str">
        <f t="shared" si="17"/>
        <v/>
      </c>
      <c r="V21" s="71"/>
      <c r="W21" s="239" t="str">
        <f t="shared" si="18"/>
        <v/>
      </c>
      <c r="X21" s="71"/>
      <c r="Y21" s="239" t="str">
        <f t="shared" si="19"/>
        <v/>
      </c>
    </row>
    <row r="22" spans="1:25" ht="15.95" customHeight="1" x14ac:dyDescent="0.15">
      <c r="A22" s="233">
        <v>19</v>
      </c>
      <c r="B22" s="277" t="s">
        <v>197</v>
      </c>
      <c r="C22" s="278">
        <v>2</v>
      </c>
      <c r="D22" s="279" t="s">
        <v>125</v>
      </c>
      <c r="E22" s="248">
        <f t="shared" si="0"/>
        <v>6</v>
      </c>
      <c r="F22" s="156">
        <f t="shared" si="1"/>
        <v>19</v>
      </c>
      <c r="G22" s="250">
        <v>6</v>
      </c>
      <c r="H22" s="287"/>
      <c r="I22" s="288" t="str">
        <f t="shared" si="11"/>
        <v/>
      </c>
      <c r="J22" s="287"/>
      <c r="K22" s="288" t="str">
        <f t="shared" si="12"/>
        <v/>
      </c>
      <c r="L22" s="287"/>
      <c r="M22" s="288" t="str">
        <f t="shared" si="13"/>
        <v/>
      </c>
      <c r="N22" s="287"/>
      <c r="O22" s="288" t="str">
        <f t="shared" si="14"/>
        <v/>
      </c>
      <c r="P22" s="287"/>
      <c r="Q22" s="288" t="str">
        <f t="shared" si="15"/>
        <v/>
      </c>
      <c r="R22" s="287"/>
      <c r="S22" s="288" t="str">
        <f t="shared" si="16"/>
        <v/>
      </c>
      <c r="T22" s="287"/>
      <c r="U22" s="288" t="str">
        <f t="shared" si="17"/>
        <v/>
      </c>
      <c r="V22" s="71"/>
      <c r="W22" s="239" t="str">
        <f t="shared" si="18"/>
        <v/>
      </c>
      <c r="X22" s="71"/>
      <c r="Y22" s="239" t="str">
        <f t="shared" si="19"/>
        <v/>
      </c>
    </row>
    <row r="23" spans="1:25" ht="15.95" customHeight="1" x14ac:dyDescent="0.15">
      <c r="A23" s="233">
        <v>20</v>
      </c>
      <c r="B23" s="277" t="s">
        <v>36</v>
      </c>
      <c r="C23" s="278">
        <v>1</v>
      </c>
      <c r="D23" s="283" t="s">
        <v>373</v>
      </c>
      <c r="E23" s="248">
        <f t="shared" si="0"/>
        <v>6</v>
      </c>
      <c r="F23" s="156">
        <f t="shared" si="1"/>
        <v>19</v>
      </c>
      <c r="G23" s="250">
        <v>6</v>
      </c>
      <c r="H23" s="287"/>
      <c r="I23" s="288" t="str">
        <f t="shared" si="11"/>
        <v/>
      </c>
      <c r="J23" s="287"/>
      <c r="K23" s="288" t="str">
        <f t="shared" si="12"/>
        <v/>
      </c>
      <c r="L23" s="287"/>
      <c r="M23" s="288" t="str">
        <f t="shared" si="13"/>
        <v/>
      </c>
      <c r="N23" s="287"/>
      <c r="O23" s="288" t="str">
        <f t="shared" si="14"/>
        <v/>
      </c>
      <c r="P23" s="287"/>
      <c r="Q23" s="288" t="str">
        <f t="shared" si="15"/>
        <v/>
      </c>
      <c r="R23" s="287"/>
      <c r="S23" s="288" t="str">
        <f t="shared" si="16"/>
        <v/>
      </c>
      <c r="T23" s="287"/>
      <c r="U23" s="288" t="str">
        <f t="shared" si="17"/>
        <v/>
      </c>
      <c r="V23" s="71"/>
      <c r="W23" s="239" t="str">
        <f t="shared" si="18"/>
        <v/>
      </c>
      <c r="X23" s="71"/>
      <c r="Y23" s="239" t="str">
        <f t="shared" si="19"/>
        <v/>
      </c>
    </row>
    <row r="24" spans="1:25" ht="15.95" customHeight="1" x14ac:dyDescent="0.15">
      <c r="A24" s="233">
        <v>21</v>
      </c>
      <c r="B24" s="277" t="s">
        <v>382</v>
      </c>
      <c r="C24" s="280">
        <v>1</v>
      </c>
      <c r="D24" s="283" t="s">
        <v>22</v>
      </c>
      <c r="E24" s="248">
        <f t="shared" si="0"/>
        <v>6</v>
      </c>
      <c r="F24" s="156">
        <f t="shared" si="1"/>
        <v>19</v>
      </c>
      <c r="G24" s="250">
        <v>6</v>
      </c>
      <c r="H24" s="287"/>
      <c r="I24" s="288"/>
      <c r="J24" s="287"/>
      <c r="K24" s="288"/>
      <c r="L24" s="287"/>
      <c r="M24" s="288"/>
      <c r="N24" s="287"/>
      <c r="O24" s="288"/>
      <c r="P24" s="287"/>
      <c r="Q24" s="288"/>
      <c r="R24" s="287"/>
      <c r="S24" s="288"/>
      <c r="T24" s="287"/>
      <c r="U24" s="288"/>
      <c r="V24" s="71"/>
      <c r="W24" s="239"/>
      <c r="X24" s="71"/>
      <c r="Y24" s="239"/>
    </row>
    <row r="25" spans="1:25" ht="15.95" customHeight="1" x14ac:dyDescent="0.15">
      <c r="A25" s="233">
        <v>22</v>
      </c>
      <c r="B25" s="277" t="s">
        <v>37</v>
      </c>
      <c r="C25" s="278">
        <v>3</v>
      </c>
      <c r="D25" s="282" t="s">
        <v>38</v>
      </c>
      <c r="E25" s="248">
        <f t="shared" si="0"/>
        <v>5.75</v>
      </c>
      <c r="F25" s="156">
        <f t="shared" si="1"/>
        <v>22</v>
      </c>
      <c r="G25" s="250">
        <v>5.75</v>
      </c>
      <c r="H25" s="287"/>
      <c r="I25" s="288" t="str">
        <f t="shared" ref="I25:I44" si="20">IF(H25="","",VLOOKUP(H25,H$138:I$152,2))</f>
        <v/>
      </c>
      <c r="J25" s="287"/>
      <c r="K25" s="288" t="str">
        <f t="shared" ref="K25:K44" si="21">IF(J25="","",VLOOKUP(J25,J$138:K$152,2))</f>
        <v/>
      </c>
      <c r="L25" s="287"/>
      <c r="M25" s="288" t="str">
        <f t="shared" ref="M25:M44" si="22">IF(L25="","",VLOOKUP(L25,L$138:M$152,2))</f>
        <v/>
      </c>
      <c r="N25" s="287"/>
      <c r="O25" s="288" t="str">
        <f t="shared" ref="O25:O44" si="23">IF(N25="","",VLOOKUP(N25,N$138:O$152,2))</f>
        <v/>
      </c>
      <c r="P25" s="287"/>
      <c r="Q25" s="288" t="str">
        <f t="shared" ref="Q25:Q44" si="24">IF(P25="","",VLOOKUP(P25,P$138:Q$152,2))</f>
        <v/>
      </c>
      <c r="R25" s="287"/>
      <c r="S25" s="288" t="str">
        <f t="shared" ref="S25:S44" si="25">IF(R25="","",VLOOKUP(R25,R$138:S$152,2))</f>
        <v/>
      </c>
      <c r="T25" s="287"/>
      <c r="U25" s="288" t="str">
        <f t="shared" ref="U25:U56" si="26">IF(T25="","",VLOOKUP(T25,T$138:U$152,2))</f>
        <v/>
      </c>
      <c r="V25" s="71"/>
      <c r="W25" s="239" t="str">
        <f t="shared" ref="W25:W44" si="27">IF(V25="","",VLOOKUP(V25,V$138:W$152,2))</f>
        <v/>
      </c>
      <c r="X25" s="71"/>
      <c r="Y25" s="239" t="str">
        <f t="shared" ref="Y25:Y44" si="28">IF(X25="","",VLOOKUP(X25,X$138:Y$152,2))</f>
        <v/>
      </c>
    </row>
    <row r="26" spans="1:25" ht="15.95" customHeight="1" x14ac:dyDescent="0.15">
      <c r="A26" s="233">
        <v>23</v>
      </c>
      <c r="B26" s="277" t="s">
        <v>198</v>
      </c>
      <c r="C26" s="278">
        <v>2</v>
      </c>
      <c r="D26" s="279" t="s">
        <v>76</v>
      </c>
      <c r="E26" s="248">
        <f t="shared" si="0"/>
        <v>5.25</v>
      </c>
      <c r="F26" s="156">
        <f t="shared" si="1"/>
        <v>23</v>
      </c>
      <c r="G26" s="250">
        <v>5.25</v>
      </c>
      <c r="H26" s="287"/>
      <c r="I26" s="288" t="str">
        <f t="shared" si="20"/>
        <v/>
      </c>
      <c r="J26" s="287"/>
      <c r="K26" s="288" t="str">
        <f t="shared" si="21"/>
        <v/>
      </c>
      <c r="L26" s="287"/>
      <c r="M26" s="288" t="str">
        <f t="shared" si="22"/>
        <v/>
      </c>
      <c r="N26" s="287"/>
      <c r="O26" s="288" t="str">
        <f t="shared" si="23"/>
        <v/>
      </c>
      <c r="P26" s="287"/>
      <c r="Q26" s="288" t="str">
        <f t="shared" si="24"/>
        <v/>
      </c>
      <c r="R26" s="287"/>
      <c r="S26" s="288" t="str">
        <f t="shared" si="25"/>
        <v/>
      </c>
      <c r="T26" s="287"/>
      <c r="U26" s="288" t="str">
        <f t="shared" si="26"/>
        <v/>
      </c>
      <c r="V26" s="71"/>
      <c r="W26" s="239" t="str">
        <f t="shared" si="27"/>
        <v/>
      </c>
      <c r="X26" s="71"/>
      <c r="Y26" s="239" t="str">
        <f t="shared" si="28"/>
        <v/>
      </c>
    </row>
    <row r="27" spans="1:25" ht="15.95" customHeight="1" x14ac:dyDescent="0.15">
      <c r="A27" s="233">
        <v>24</v>
      </c>
      <c r="B27" s="277" t="s">
        <v>199</v>
      </c>
      <c r="C27" s="278">
        <v>3</v>
      </c>
      <c r="D27" s="279" t="s">
        <v>32</v>
      </c>
      <c r="E27" s="248">
        <f t="shared" si="0"/>
        <v>4.375</v>
      </c>
      <c r="F27" s="156">
        <f t="shared" si="1"/>
        <v>24</v>
      </c>
      <c r="G27" s="250">
        <v>4.375</v>
      </c>
      <c r="H27" s="287"/>
      <c r="I27" s="288" t="str">
        <f t="shared" si="20"/>
        <v/>
      </c>
      <c r="J27" s="287"/>
      <c r="K27" s="288" t="str">
        <f t="shared" si="21"/>
        <v/>
      </c>
      <c r="L27" s="287"/>
      <c r="M27" s="288" t="str">
        <f t="shared" si="22"/>
        <v/>
      </c>
      <c r="N27" s="287"/>
      <c r="O27" s="288" t="str">
        <f t="shared" si="23"/>
        <v/>
      </c>
      <c r="P27" s="287"/>
      <c r="Q27" s="288" t="str">
        <f t="shared" si="24"/>
        <v/>
      </c>
      <c r="R27" s="287"/>
      <c r="S27" s="288" t="str">
        <f t="shared" si="25"/>
        <v/>
      </c>
      <c r="T27" s="287"/>
      <c r="U27" s="288" t="str">
        <f t="shared" si="26"/>
        <v/>
      </c>
      <c r="V27" s="71"/>
      <c r="W27" s="239" t="str">
        <f t="shared" si="27"/>
        <v/>
      </c>
      <c r="X27" s="71"/>
      <c r="Y27" s="239" t="str">
        <f t="shared" si="28"/>
        <v/>
      </c>
    </row>
    <row r="28" spans="1:25" ht="15.95" customHeight="1" x14ac:dyDescent="0.15">
      <c r="A28" s="233">
        <v>25</v>
      </c>
      <c r="B28" s="277" t="s">
        <v>41</v>
      </c>
      <c r="C28" s="278">
        <v>1</v>
      </c>
      <c r="D28" s="283" t="s">
        <v>374</v>
      </c>
      <c r="E28" s="248">
        <f t="shared" si="0"/>
        <v>4</v>
      </c>
      <c r="F28" s="156">
        <f t="shared" si="1"/>
        <v>25</v>
      </c>
      <c r="G28" s="250">
        <v>4</v>
      </c>
      <c r="H28" s="287"/>
      <c r="I28" s="288" t="str">
        <f t="shared" si="20"/>
        <v/>
      </c>
      <c r="J28" s="287"/>
      <c r="K28" s="288" t="str">
        <f t="shared" si="21"/>
        <v/>
      </c>
      <c r="L28" s="287"/>
      <c r="M28" s="288" t="str">
        <f t="shared" si="22"/>
        <v/>
      </c>
      <c r="N28" s="287"/>
      <c r="O28" s="288" t="str">
        <f t="shared" si="23"/>
        <v/>
      </c>
      <c r="P28" s="287"/>
      <c r="Q28" s="288" t="str">
        <f t="shared" si="24"/>
        <v/>
      </c>
      <c r="R28" s="287"/>
      <c r="S28" s="288" t="str">
        <f t="shared" si="25"/>
        <v/>
      </c>
      <c r="T28" s="287"/>
      <c r="U28" s="288" t="str">
        <f t="shared" si="26"/>
        <v/>
      </c>
      <c r="V28" s="71"/>
      <c r="W28" s="239" t="str">
        <f t="shared" si="27"/>
        <v/>
      </c>
      <c r="X28" s="71"/>
      <c r="Y28" s="239" t="str">
        <f t="shared" si="28"/>
        <v/>
      </c>
    </row>
    <row r="29" spans="1:25" ht="15.95" customHeight="1" x14ac:dyDescent="0.15">
      <c r="A29" s="233">
        <v>26</v>
      </c>
      <c r="B29" s="277" t="s">
        <v>51</v>
      </c>
      <c r="C29" s="278">
        <v>1</v>
      </c>
      <c r="D29" s="281" t="s">
        <v>373</v>
      </c>
      <c r="E29" s="248">
        <f t="shared" si="0"/>
        <v>4</v>
      </c>
      <c r="F29" s="156">
        <f t="shared" si="1"/>
        <v>25</v>
      </c>
      <c r="G29" s="250">
        <v>4</v>
      </c>
      <c r="H29" s="287"/>
      <c r="I29" s="288" t="str">
        <f t="shared" si="20"/>
        <v/>
      </c>
      <c r="J29" s="287"/>
      <c r="K29" s="288" t="str">
        <f t="shared" si="21"/>
        <v/>
      </c>
      <c r="L29" s="287"/>
      <c r="M29" s="288" t="str">
        <f t="shared" si="22"/>
        <v/>
      </c>
      <c r="N29" s="287"/>
      <c r="O29" s="288" t="str">
        <f t="shared" si="23"/>
        <v/>
      </c>
      <c r="P29" s="287"/>
      <c r="Q29" s="288" t="str">
        <f t="shared" si="24"/>
        <v/>
      </c>
      <c r="R29" s="287"/>
      <c r="S29" s="288" t="str">
        <f t="shared" si="25"/>
        <v/>
      </c>
      <c r="T29" s="287"/>
      <c r="U29" s="288" t="str">
        <f t="shared" si="26"/>
        <v/>
      </c>
      <c r="V29" s="71"/>
      <c r="W29" s="239" t="str">
        <f t="shared" si="27"/>
        <v/>
      </c>
      <c r="X29" s="71"/>
      <c r="Y29" s="239" t="str">
        <f t="shared" si="28"/>
        <v/>
      </c>
    </row>
    <row r="30" spans="1:25" ht="15.95" customHeight="1" x14ac:dyDescent="0.15">
      <c r="A30" s="233">
        <v>27</v>
      </c>
      <c r="B30" s="277" t="s">
        <v>54</v>
      </c>
      <c r="C30" s="278">
        <v>3</v>
      </c>
      <c r="D30" s="279" t="s">
        <v>55</v>
      </c>
      <c r="E30" s="248">
        <f t="shared" si="0"/>
        <v>3.75</v>
      </c>
      <c r="F30" s="156">
        <f t="shared" si="1"/>
        <v>27</v>
      </c>
      <c r="G30" s="250">
        <v>3.75</v>
      </c>
      <c r="H30" s="287"/>
      <c r="I30" s="288" t="str">
        <f t="shared" si="20"/>
        <v/>
      </c>
      <c r="J30" s="287"/>
      <c r="K30" s="288" t="str">
        <f t="shared" si="21"/>
        <v/>
      </c>
      <c r="L30" s="287"/>
      <c r="M30" s="288" t="str">
        <f t="shared" si="22"/>
        <v/>
      </c>
      <c r="N30" s="287"/>
      <c r="O30" s="288" t="str">
        <f t="shared" si="23"/>
        <v/>
      </c>
      <c r="P30" s="287"/>
      <c r="Q30" s="288" t="str">
        <f t="shared" si="24"/>
        <v/>
      </c>
      <c r="R30" s="287"/>
      <c r="S30" s="288" t="str">
        <f t="shared" si="25"/>
        <v/>
      </c>
      <c r="T30" s="287"/>
      <c r="U30" s="288" t="str">
        <f t="shared" si="26"/>
        <v/>
      </c>
      <c r="V30" s="71"/>
      <c r="W30" s="239" t="str">
        <f t="shared" si="27"/>
        <v/>
      </c>
      <c r="X30" s="71"/>
      <c r="Y30" s="239" t="str">
        <f t="shared" si="28"/>
        <v/>
      </c>
    </row>
    <row r="31" spans="1:25" ht="15.95" customHeight="1" x14ac:dyDescent="0.15">
      <c r="A31" s="233">
        <v>28</v>
      </c>
      <c r="B31" s="277" t="s">
        <v>78</v>
      </c>
      <c r="C31" s="278">
        <v>1</v>
      </c>
      <c r="D31" s="281" t="s">
        <v>377</v>
      </c>
      <c r="E31" s="248">
        <f t="shared" si="0"/>
        <v>3</v>
      </c>
      <c r="F31" s="156">
        <f t="shared" si="1"/>
        <v>28</v>
      </c>
      <c r="G31" s="250">
        <v>3</v>
      </c>
      <c r="H31" s="287"/>
      <c r="I31" s="288" t="str">
        <f t="shared" si="20"/>
        <v/>
      </c>
      <c r="J31" s="287"/>
      <c r="K31" s="288" t="str">
        <f t="shared" si="21"/>
        <v/>
      </c>
      <c r="L31" s="287"/>
      <c r="M31" s="288" t="str">
        <f t="shared" si="22"/>
        <v/>
      </c>
      <c r="N31" s="287"/>
      <c r="O31" s="288" t="str">
        <f t="shared" si="23"/>
        <v/>
      </c>
      <c r="P31" s="287"/>
      <c r="Q31" s="288" t="str">
        <f t="shared" si="24"/>
        <v/>
      </c>
      <c r="R31" s="287"/>
      <c r="S31" s="288" t="str">
        <f t="shared" si="25"/>
        <v/>
      </c>
      <c r="T31" s="287"/>
      <c r="U31" s="288" t="str">
        <f t="shared" si="26"/>
        <v/>
      </c>
      <c r="V31" s="71"/>
      <c r="W31" s="239" t="str">
        <f t="shared" si="27"/>
        <v/>
      </c>
      <c r="X31" s="71"/>
      <c r="Y31" s="239" t="str">
        <f t="shared" si="28"/>
        <v/>
      </c>
    </row>
    <row r="32" spans="1:25" ht="15.95" customHeight="1" x14ac:dyDescent="0.15">
      <c r="A32" s="233">
        <v>29</v>
      </c>
      <c r="B32" s="277" t="s">
        <v>200</v>
      </c>
      <c r="C32" s="278">
        <v>1</v>
      </c>
      <c r="D32" s="281" t="s">
        <v>377</v>
      </c>
      <c r="E32" s="248">
        <f t="shared" si="0"/>
        <v>3</v>
      </c>
      <c r="F32" s="156">
        <f t="shared" si="1"/>
        <v>28</v>
      </c>
      <c r="G32" s="250">
        <v>3</v>
      </c>
      <c r="H32" s="287"/>
      <c r="I32" s="288" t="str">
        <f t="shared" si="20"/>
        <v/>
      </c>
      <c r="J32" s="287"/>
      <c r="K32" s="288" t="str">
        <f t="shared" si="21"/>
        <v/>
      </c>
      <c r="L32" s="287"/>
      <c r="M32" s="288" t="str">
        <f t="shared" si="22"/>
        <v/>
      </c>
      <c r="N32" s="287"/>
      <c r="O32" s="288" t="str">
        <f t="shared" si="23"/>
        <v/>
      </c>
      <c r="P32" s="287"/>
      <c r="Q32" s="288" t="str">
        <f t="shared" si="24"/>
        <v/>
      </c>
      <c r="R32" s="287"/>
      <c r="S32" s="288" t="str">
        <f t="shared" si="25"/>
        <v/>
      </c>
      <c r="T32" s="287"/>
      <c r="U32" s="288" t="str">
        <f t="shared" si="26"/>
        <v/>
      </c>
      <c r="V32" s="71"/>
      <c r="W32" s="239" t="str">
        <f t="shared" si="27"/>
        <v/>
      </c>
      <c r="X32" s="71"/>
      <c r="Y32" s="239" t="str">
        <f t="shared" si="28"/>
        <v/>
      </c>
    </row>
    <row r="33" spans="1:25" ht="15.95" customHeight="1" x14ac:dyDescent="0.15">
      <c r="A33" s="233">
        <v>30</v>
      </c>
      <c r="B33" s="277" t="s">
        <v>96</v>
      </c>
      <c r="C33" s="278">
        <v>2</v>
      </c>
      <c r="D33" s="279" t="s">
        <v>76</v>
      </c>
      <c r="E33" s="248">
        <f t="shared" si="0"/>
        <v>2.75</v>
      </c>
      <c r="F33" s="156">
        <f t="shared" si="1"/>
        <v>30</v>
      </c>
      <c r="G33" s="250">
        <v>2.75</v>
      </c>
      <c r="H33" s="287"/>
      <c r="I33" s="288" t="str">
        <f t="shared" si="20"/>
        <v/>
      </c>
      <c r="J33" s="287"/>
      <c r="K33" s="288" t="str">
        <f t="shared" si="21"/>
        <v/>
      </c>
      <c r="L33" s="287"/>
      <c r="M33" s="288" t="str">
        <f t="shared" si="22"/>
        <v/>
      </c>
      <c r="N33" s="287"/>
      <c r="O33" s="288" t="str">
        <f t="shared" si="23"/>
        <v/>
      </c>
      <c r="P33" s="287"/>
      <c r="Q33" s="288" t="str">
        <f t="shared" si="24"/>
        <v/>
      </c>
      <c r="R33" s="287"/>
      <c r="S33" s="288" t="str">
        <f t="shared" si="25"/>
        <v/>
      </c>
      <c r="T33" s="287"/>
      <c r="U33" s="288" t="str">
        <f t="shared" si="26"/>
        <v/>
      </c>
      <c r="V33" s="71"/>
      <c r="W33" s="239" t="str">
        <f t="shared" si="27"/>
        <v/>
      </c>
      <c r="X33" s="71"/>
      <c r="Y33" s="239" t="str">
        <f t="shared" si="28"/>
        <v/>
      </c>
    </row>
    <row r="34" spans="1:25" ht="15.95" customHeight="1" x14ac:dyDescent="0.15">
      <c r="A34" s="233">
        <v>31</v>
      </c>
      <c r="B34" s="277" t="s">
        <v>201</v>
      </c>
      <c r="C34" s="278">
        <v>3</v>
      </c>
      <c r="D34" s="279" t="s">
        <v>30</v>
      </c>
      <c r="E34" s="248">
        <f t="shared" si="0"/>
        <v>2.5</v>
      </c>
      <c r="F34" s="156">
        <f t="shared" si="1"/>
        <v>31</v>
      </c>
      <c r="G34" s="250">
        <v>2.5</v>
      </c>
      <c r="H34" s="287"/>
      <c r="I34" s="288" t="str">
        <f t="shared" si="20"/>
        <v/>
      </c>
      <c r="J34" s="287"/>
      <c r="K34" s="288" t="str">
        <f t="shared" si="21"/>
        <v/>
      </c>
      <c r="L34" s="287"/>
      <c r="M34" s="288" t="str">
        <f t="shared" si="22"/>
        <v/>
      </c>
      <c r="N34" s="287"/>
      <c r="O34" s="288" t="str">
        <f t="shared" si="23"/>
        <v/>
      </c>
      <c r="P34" s="287"/>
      <c r="Q34" s="288" t="str">
        <f t="shared" si="24"/>
        <v/>
      </c>
      <c r="R34" s="287"/>
      <c r="S34" s="288" t="str">
        <f t="shared" si="25"/>
        <v/>
      </c>
      <c r="T34" s="287"/>
      <c r="U34" s="288" t="str">
        <f t="shared" si="26"/>
        <v/>
      </c>
      <c r="V34" s="71"/>
      <c r="W34" s="239" t="str">
        <f t="shared" si="27"/>
        <v/>
      </c>
      <c r="X34" s="71"/>
      <c r="Y34" s="239" t="str">
        <f t="shared" si="28"/>
        <v/>
      </c>
    </row>
    <row r="35" spans="1:25" ht="15.95" customHeight="1" x14ac:dyDescent="0.15">
      <c r="A35" s="233">
        <v>32</v>
      </c>
      <c r="B35" s="277" t="s">
        <v>202</v>
      </c>
      <c r="C35" s="278">
        <v>3</v>
      </c>
      <c r="D35" s="279" t="s">
        <v>30</v>
      </c>
      <c r="E35" s="248">
        <f t="shared" si="0"/>
        <v>2.25</v>
      </c>
      <c r="F35" s="156">
        <f t="shared" si="1"/>
        <v>32</v>
      </c>
      <c r="G35" s="250">
        <v>2.25</v>
      </c>
      <c r="H35" s="287"/>
      <c r="I35" s="288" t="str">
        <f t="shared" si="20"/>
        <v/>
      </c>
      <c r="J35" s="287"/>
      <c r="K35" s="288" t="str">
        <f t="shared" si="21"/>
        <v/>
      </c>
      <c r="L35" s="287"/>
      <c r="M35" s="288" t="str">
        <f t="shared" si="22"/>
        <v/>
      </c>
      <c r="N35" s="287"/>
      <c r="O35" s="288" t="str">
        <f t="shared" si="23"/>
        <v/>
      </c>
      <c r="P35" s="287"/>
      <c r="Q35" s="288" t="str">
        <f t="shared" si="24"/>
        <v/>
      </c>
      <c r="R35" s="287"/>
      <c r="S35" s="288" t="str">
        <f t="shared" si="25"/>
        <v/>
      </c>
      <c r="T35" s="287"/>
      <c r="U35" s="288" t="str">
        <f t="shared" si="26"/>
        <v/>
      </c>
      <c r="V35" s="71"/>
      <c r="W35" s="239" t="str">
        <f t="shared" si="27"/>
        <v/>
      </c>
      <c r="X35" s="71"/>
      <c r="Y35" s="239" t="str">
        <f t="shared" si="28"/>
        <v/>
      </c>
    </row>
    <row r="36" spans="1:25" ht="15.95" customHeight="1" x14ac:dyDescent="0.15">
      <c r="A36" s="233">
        <v>33</v>
      </c>
      <c r="B36" s="277" t="s">
        <v>203</v>
      </c>
      <c r="C36" s="278">
        <v>3</v>
      </c>
      <c r="D36" s="279" t="s">
        <v>204</v>
      </c>
      <c r="E36" s="248">
        <f t="shared" ref="E36:E67" si="29">SUM(G36,I36,K36,M36,O36,Q36,W36,Y36,S36,U36,)</f>
        <v>2.125</v>
      </c>
      <c r="F36" s="156">
        <f t="shared" ref="F36:F67" si="30">RANK(E36,$E$4:$E$135,0)</f>
        <v>33</v>
      </c>
      <c r="G36" s="250">
        <v>2.125</v>
      </c>
      <c r="H36" s="287"/>
      <c r="I36" s="288" t="str">
        <f t="shared" si="20"/>
        <v/>
      </c>
      <c r="J36" s="287"/>
      <c r="K36" s="288" t="str">
        <f t="shared" si="21"/>
        <v/>
      </c>
      <c r="L36" s="287"/>
      <c r="M36" s="288" t="str">
        <f t="shared" si="22"/>
        <v/>
      </c>
      <c r="N36" s="287"/>
      <c r="O36" s="288" t="str">
        <f t="shared" si="23"/>
        <v/>
      </c>
      <c r="P36" s="287"/>
      <c r="Q36" s="288" t="str">
        <f t="shared" si="24"/>
        <v/>
      </c>
      <c r="R36" s="287"/>
      <c r="S36" s="288" t="str">
        <f t="shared" si="25"/>
        <v/>
      </c>
      <c r="T36" s="287"/>
      <c r="U36" s="288" t="str">
        <f t="shared" si="26"/>
        <v/>
      </c>
      <c r="V36" s="71"/>
      <c r="W36" s="239" t="str">
        <f t="shared" si="27"/>
        <v/>
      </c>
      <c r="X36" s="71"/>
      <c r="Y36" s="239" t="str">
        <f t="shared" si="28"/>
        <v/>
      </c>
    </row>
    <row r="37" spans="1:25" ht="15.95" customHeight="1" x14ac:dyDescent="0.15">
      <c r="A37" s="233">
        <v>34</v>
      </c>
      <c r="B37" s="277" t="s">
        <v>205</v>
      </c>
      <c r="C37" s="278">
        <v>3</v>
      </c>
      <c r="D37" s="279" t="s">
        <v>204</v>
      </c>
      <c r="E37" s="248">
        <f t="shared" si="29"/>
        <v>2.125</v>
      </c>
      <c r="F37" s="156">
        <f t="shared" si="30"/>
        <v>33</v>
      </c>
      <c r="G37" s="250">
        <v>2.125</v>
      </c>
      <c r="H37" s="287"/>
      <c r="I37" s="288" t="str">
        <f t="shared" si="20"/>
        <v/>
      </c>
      <c r="J37" s="287"/>
      <c r="K37" s="288" t="str">
        <f t="shared" si="21"/>
        <v/>
      </c>
      <c r="L37" s="287"/>
      <c r="M37" s="288" t="str">
        <f t="shared" si="22"/>
        <v/>
      </c>
      <c r="N37" s="287"/>
      <c r="O37" s="288" t="str">
        <f t="shared" si="23"/>
        <v/>
      </c>
      <c r="P37" s="287"/>
      <c r="Q37" s="288" t="str">
        <f t="shared" si="24"/>
        <v/>
      </c>
      <c r="R37" s="287"/>
      <c r="S37" s="288" t="str">
        <f t="shared" si="25"/>
        <v/>
      </c>
      <c r="T37" s="287"/>
      <c r="U37" s="288" t="str">
        <f t="shared" si="26"/>
        <v/>
      </c>
      <c r="V37" s="71"/>
      <c r="W37" s="239" t="str">
        <f t="shared" si="27"/>
        <v/>
      </c>
      <c r="X37" s="71"/>
      <c r="Y37" s="239" t="str">
        <f t="shared" si="28"/>
        <v/>
      </c>
    </row>
    <row r="38" spans="1:25" ht="15.95" customHeight="1" x14ac:dyDescent="0.15">
      <c r="A38" s="233">
        <v>35</v>
      </c>
      <c r="B38" s="277" t="s">
        <v>256</v>
      </c>
      <c r="C38" s="278" t="s">
        <v>102</v>
      </c>
      <c r="D38" s="279" t="s">
        <v>187</v>
      </c>
      <c r="E38" s="248">
        <f t="shared" si="29"/>
        <v>2</v>
      </c>
      <c r="F38" s="156">
        <f t="shared" si="30"/>
        <v>35</v>
      </c>
      <c r="G38" s="250">
        <v>0</v>
      </c>
      <c r="H38" s="287"/>
      <c r="I38" s="288" t="str">
        <f t="shared" si="20"/>
        <v/>
      </c>
      <c r="J38" s="287"/>
      <c r="K38" s="288" t="str">
        <f t="shared" si="21"/>
        <v/>
      </c>
      <c r="L38" s="287"/>
      <c r="M38" s="288" t="str">
        <f t="shared" si="22"/>
        <v/>
      </c>
      <c r="N38" s="287"/>
      <c r="O38" s="288" t="str">
        <f t="shared" si="23"/>
        <v/>
      </c>
      <c r="P38" s="287"/>
      <c r="Q38" s="288" t="str">
        <f t="shared" si="24"/>
        <v/>
      </c>
      <c r="R38" s="287"/>
      <c r="S38" s="288" t="str">
        <f t="shared" si="25"/>
        <v/>
      </c>
      <c r="T38" s="287">
        <v>1</v>
      </c>
      <c r="U38" s="288">
        <f t="shared" si="26"/>
        <v>2</v>
      </c>
      <c r="V38" s="71"/>
      <c r="W38" s="239" t="str">
        <f t="shared" si="27"/>
        <v/>
      </c>
      <c r="X38" s="71"/>
      <c r="Y38" s="239" t="str">
        <f t="shared" si="28"/>
        <v/>
      </c>
    </row>
    <row r="39" spans="1:25" ht="15.95" customHeight="1" x14ac:dyDescent="0.15">
      <c r="A39" s="233">
        <v>36</v>
      </c>
      <c r="B39" s="277" t="s">
        <v>361</v>
      </c>
      <c r="C39" s="278" t="s">
        <v>343</v>
      </c>
      <c r="D39" s="279" t="s">
        <v>362</v>
      </c>
      <c r="E39" s="248">
        <f t="shared" si="29"/>
        <v>2</v>
      </c>
      <c r="F39" s="156">
        <f t="shared" si="30"/>
        <v>35</v>
      </c>
      <c r="G39" s="250">
        <v>0</v>
      </c>
      <c r="H39" s="287"/>
      <c r="I39" s="288" t="str">
        <f t="shared" si="20"/>
        <v/>
      </c>
      <c r="J39" s="287"/>
      <c r="K39" s="288" t="str">
        <f t="shared" si="21"/>
        <v/>
      </c>
      <c r="L39" s="287"/>
      <c r="M39" s="288" t="str">
        <f t="shared" si="22"/>
        <v/>
      </c>
      <c r="N39" s="287"/>
      <c r="O39" s="288" t="str">
        <f t="shared" si="23"/>
        <v/>
      </c>
      <c r="P39" s="287"/>
      <c r="Q39" s="288" t="str">
        <f t="shared" si="24"/>
        <v/>
      </c>
      <c r="R39" s="287"/>
      <c r="S39" s="288" t="str">
        <f t="shared" si="25"/>
        <v/>
      </c>
      <c r="T39" s="287">
        <v>1</v>
      </c>
      <c r="U39" s="288">
        <f t="shared" si="26"/>
        <v>2</v>
      </c>
      <c r="V39" s="71"/>
      <c r="W39" s="239" t="str">
        <f t="shared" si="27"/>
        <v/>
      </c>
      <c r="X39" s="71"/>
      <c r="Y39" s="239" t="str">
        <f t="shared" si="28"/>
        <v/>
      </c>
    </row>
    <row r="40" spans="1:25" ht="15.95" customHeight="1" x14ac:dyDescent="0.15">
      <c r="A40" s="233">
        <v>37</v>
      </c>
      <c r="B40" s="277" t="s">
        <v>206</v>
      </c>
      <c r="C40" s="278">
        <v>3</v>
      </c>
      <c r="D40" s="279" t="s">
        <v>74</v>
      </c>
      <c r="E40" s="248">
        <f t="shared" si="29"/>
        <v>1.875</v>
      </c>
      <c r="F40" s="156">
        <f t="shared" si="30"/>
        <v>37</v>
      </c>
      <c r="G40" s="250">
        <v>1.875</v>
      </c>
      <c r="H40" s="287"/>
      <c r="I40" s="288" t="str">
        <f t="shared" si="20"/>
        <v/>
      </c>
      <c r="J40" s="287"/>
      <c r="K40" s="288" t="str">
        <f t="shared" si="21"/>
        <v/>
      </c>
      <c r="L40" s="287"/>
      <c r="M40" s="288" t="str">
        <f t="shared" si="22"/>
        <v/>
      </c>
      <c r="N40" s="287"/>
      <c r="O40" s="288" t="str">
        <f t="shared" si="23"/>
        <v/>
      </c>
      <c r="P40" s="287"/>
      <c r="Q40" s="288" t="str">
        <f t="shared" si="24"/>
        <v/>
      </c>
      <c r="R40" s="287"/>
      <c r="S40" s="288" t="str">
        <f t="shared" si="25"/>
        <v/>
      </c>
      <c r="T40" s="287"/>
      <c r="U40" s="288" t="str">
        <f t="shared" si="26"/>
        <v/>
      </c>
      <c r="V40" s="71"/>
      <c r="W40" s="239" t="str">
        <f t="shared" si="27"/>
        <v/>
      </c>
      <c r="X40" s="71"/>
      <c r="Y40" s="239" t="str">
        <f t="shared" si="28"/>
        <v/>
      </c>
    </row>
    <row r="41" spans="1:25" ht="15.95" customHeight="1" x14ac:dyDescent="0.15">
      <c r="A41" s="233">
        <v>38</v>
      </c>
      <c r="B41" s="277" t="s">
        <v>58</v>
      </c>
      <c r="C41" s="278">
        <v>3</v>
      </c>
      <c r="D41" s="279" t="s">
        <v>59</v>
      </c>
      <c r="E41" s="248">
        <f t="shared" si="29"/>
        <v>1.75</v>
      </c>
      <c r="F41" s="156">
        <f t="shared" si="30"/>
        <v>38</v>
      </c>
      <c r="G41" s="250">
        <v>1.75</v>
      </c>
      <c r="H41" s="287"/>
      <c r="I41" s="288" t="str">
        <f t="shared" si="20"/>
        <v/>
      </c>
      <c r="J41" s="287"/>
      <c r="K41" s="288" t="str">
        <f t="shared" si="21"/>
        <v/>
      </c>
      <c r="L41" s="287"/>
      <c r="M41" s="288" t="str">
        <f t="shared" si="22"/>
        <v/>
      </c>
      <c r="N41" s="287"/>
      <c r="O41" s="288" t="str">
        <f t="shared" si="23"/>
        <v/>
      </c>
      <c r="P41" s="287"/>
      <c r="Q41" s="288" t="str">
        <f t="shared" si="24"/>
        <v/>
      </c>
      <c r="R41" s="287"/>
      <c r="S41" s="288" t="str">
        <f t="shared" si="25"/>
        <v/>
      </c>
      <c r="T41" s="287"/>
      <c r="U41" s="288" t="str">
        <f t="shared" si="26"/>
        <v/>
      </c>
      <c r="V41" s="71"/>
      <c r="W41" s="239" t="str">
        <f t="shared" si="27"/>
        <v/>
      </c>
      <c r="X41" s="71"/>
      <c r="Y41" s="239" t="str">
        <f t="shared" si="28"/>
        <v/>
      </c>
    </row>
    <row r="42" spans="1:25" ht="15.95" customHeight="1" x14ac:dyDescent="0.15">
      <c r="A42" s="233">
        <v>39</v>
      </c>
      <c r="B42" s="277" t="s">
        <v>207</v>
      </c>
      <c r="C42" s="278">
        <v>2</v>
      </c>
      <c r="D42" s="279" t="s">
        <v>46</v>
      </c>
      <c r="E42" s="248">
        <f t="shared" si="29"/>
        <v>1.75</v>
      </c>
      <c r="F42" s="156">
        <f t="shared" si="30"/>
        <v>38</v>
      </c>
      <c r="G42" s="250">
        <v>1.75</v>
      </c>
      <c r="H42" s="287"/>
      <c r="I42" s="288" t="str">
        <f t="shared" si="20"/>
        <v/>
      </c>
      <c r="J42" s="287"/>
      <c r="K42" s="288" t="str">
        <f t="shared" si="21"/>
        <v/>
      </c>
      <c r="L42" s="287"/>
      <c r="M42" s="288" t="str">
        <f t="shared" si="22"/>
        <v/>
      </c>
      <c r="N42" s="287"/>
      <c r="O42" s="288" t="str">
        <f t="shared" si="23"/>
        <v/>
      </c>
      <c r="P42" s="287"/>
      <c r="Q42" s="288" t="str">
        <f t="shared" si="24"/>
        <v/>
      </c>
      <c r="R42" s="287"/>
      <c r="S42" s="288" t="str">
        <f t="shared" si="25"/>
        <v/>
      </c>
      <c r="T42" s="287"/>
      <c r="U42" s="288" t="str">
        <f t="shared" si="26"/>
        <v/>
      </c>
      <c r="V42" s="71"/>
      <c r="W42" s="239" t="str">
        <f t="shared" si="27"/>
        <v/>
      </c>
      <c r="X42" s="71"/>
      <c r="Y42" s="239" t="str">
        <f t="shared" si="28"/>
        <v/>
      </c>
    </row>
    <row r="43" spans="1:25" ht="15.95" customHeight="1" x14ac:dyDescent="0.15">
      <c r="A43" s="233">
        <v>40</v>
      </c>
      <c r="B43" s="277" t="s">
        <v>208</v>
      </c>
      <c r="C43" s="278">
        <v>2</v>
      </c>
      <c r="D43" s="279" t="s">
        <v>46</v>
      </c>
      <c r="E43" s="248">
        <f t="shared" si="29"/>
        <v>1.75</v>
      </c>
      <c r="F43" s="156">
        <f t="shared" si="30"/>
        <v>38</v>
      </c>
      <c r="G43" s="250">
        <v>1.75</v>
      </c>
      <c r="H43" s="287"/>
      <c r="I43" s="288" t="str">
        <f t="shared" si="20"/>
        <v/>
      </c>
      <c r="J43" s="287"/>
      <c r="K43" s="288" t="str">
        <f t="shared" si="21"/>
        <v/>
      </c>
      <c r="L43" s="287"/>
      <c r="M43" s="288" t="str">
        <f t="shared" si="22"/>
        <v/>
      </c>
      <c r="N43" s="287"/>
      <c r="O43" s="288" t="str">
        <f t="shared" si="23"/>
        <v/>
      </c>
      <c r="P43" s="287"/>
      <c r="Q43" s="288" t="str">
        <f t="shared" si="24"/>
        <v/>
      </c>
      <c r="R43" s="287"/>
      <c r="S43" s="288" t="str">
        <f t="shared" si="25"/>
        <v/>
      </c>
      <c r="T43" s="287"/>
      <c r="U43" s="288" t="str">
        <f t="shared" si="26"/>
        <v/>
      </c>
      <c r="V43" s="71"/>
      <c r="W43" s="239" t="str">
        <f t="shared" si="27"/>
        <v/>
      </c>
      <c r="X43" s="71"/>
      <c r="Y43" s="239" t="str">
        <f t="shared" si="28"/>
        <v/>
      </c>
    </row>
    <row r="44" spans="1:25" ht="15.95" customHeight="1" x14ac:dyDescent="0.15">
      <c r="A44" s="233">
        <v>41</v>
      </c>
      <c r="B44" s="277" t="s">
        <v>45</v>
      </c>
      <c r="C44" s="278">
        <v>3</v>
      </c>
      <c r="D44" s="279" t="s">
        <v>46</v>
      </c>
      <c r="E44" s="248">
        <f t="shared" si="29"/>
        <v>1.625</v>
      </c>
      <c r="F44" s="156">
        <f t="shared" si="30"/>
        <v>41</v>
      </c>
      <c r="G44" s="250">
        <v>1.625</v>
      </c>
      <c r="H44" s="287"/>
      <c r="I44" s="288" t="str">
        <f t="shared" si="20"/>
        <v/>
      </c>
      <c r="J44" s="287"/>
      <c r="K44" s="288" t="str">
        <f t="shared" si="21"/>
        <v/>
      </c>
      <c r="L44" s="287"/>
      <c r="M44" s="288" t="str">
        <f t="shared" si="22"/>
        <v/>
      </c>
      <c r="N44" s="287"/>
      <c r="O44" s="288" t="str">
        <f t="shared" si="23"/>
        <v/>
      </c>
      <c r="P44" s="287"/>
      <c r="Q44" s="288" t="str">
        <f t="shared" si="24"/>
        <v/>
      </c>
      <c r="R44" s="287"/>
      <c r="S44" s="288" t="str">
        <f t="shared" si="25"/>
        <v/>
      </c>
      <c r="T44" s="287"/>
      <c r="U44" s="288" t="str">
        <f t="shared" si="26"/>
        <v/>
      </c>
      <c r="V44" s="71"/>
      <c r="W44" s="239" t="str">
        <f t="shared" si="27"/>
        <v/>
      </c>
      <c r="X44" s="71"/>
      <c r="Y44" s="239" t="str">
        <f t="shared" si="28"/>
        <v/>
      </c>
    </row>
    <row r="45" spans="1:25" ht="15.95" customHeight="1" x14ac:dyDescent="0.15">
      <c r="A45" s="233">
        <v>42</v>
      </c>
      <c r="B45" s="277" t="s">
        <v>363</v>
      </c>
      <c r="C45" s="278" t="s">
        <v>343</v>
      </c>
      <c r="D45" s="279" t="s">
        <v>364</v>
      </c>
      <c r="E45" s="248">
        <f t="shared" si="29"/>
        <v>1.5</v>
      </c>
      <c r="F45" s="156">
        <f t="shared" si="30"/>
        <v>42</v>
      </c>
      <c r="G45" s="250">
        <v>0</v>
      </c>
      <c r="H45" s="287"/>
      <c r="I45" s="288"/>
      <c r="J45" s="287"/>
      <c r="K45" s="288"/>
      <c r="L45" s="287"/>
      <c r="M45" s="288"/>
      <c r="N45" s="287"/>
      <c r="O45" s="288"/>
      <c r="P45" s="287"/>
      <c r="Q45" s="288"/>
      <c r="R45" s="287"/>
      <c r="S45" s="288"/>
      <c r="T45" s="287">
        <v>2</v>
      </c>
      <c r="U45" s="288">
        <f t="shared" si="26"/>
        <v>1.5</v>
      </c>
      <c r="V45" s="71"/>
      <c r="W45" s="239"/>
      <c r="X45" s="71"/>
      <c r="Y45" s="239"/>
    </row>
    <row r="46" spans="1:25" ht="15.95" customHeight="1" x14ac:dyDescent="0.15">
      <c r="A46" s="233">
        <v>43</v>
      </c>
      <c r="B46" s="277" t="s">
        <v>365</v>
      </c>
      <c r="C46" s="284" t="s">
        <v>343</v>
      </c>
      <c r="D46" s="279" t="s">
        <v>364</v>
      </c>
      <c r="E46" s="248">
        <f t="shared" si="29"/>
        <v>1.5</v>
      </c>
      <c r="F46" s="156">
        <f t="shared" si="30"/>
        <v>42</v>
      </c>
      <c r="G46" s="250">
        <v>0</v>
      </c>
      <c r="H46" s="287"/>
      <c r="I46" s="288"/>
      <c r="J46" s="287"/>
      <c r="K46" s="288"/>
      <c r="L46" s="287"/>
      <c r="M46" s="288"/>
      <c r="N46" s="287"/>
      <c r="O46" s="288"/>
      <c r="P46" s="287"/>
      <c r="Q46" s="288"/>
      <c r="R46" s="287"/>
      <c r="S46" s="288"/>
      <c r="T46" s="287">
        <v>2</v>
      </c>
      <c r="U46" s="288">
        <f t="shared" si="26"/>
        <v>1.5</v>
      </c>
      <c r="V46" s="71"/>
      <c r="W46" s="239"/>
      <c r="X46" s="71"/>
      <c r="Y46" s="239"/>
    </row>
    <row r="47" spans="1:25" ht="15.95" customHeight="1" x14ac:dyDescent="0.15">
      <c r="A47" s="233">
        <v>44</v>
      </c>
      <c r="B47" s="277" t="s">
        <v>93</v>
      </c>
      <c r="C47" s="278">
        <v>3</v>
      </c>
      <c r="D47" s="279" t="s">
        <v>30</v>
      </c>
      <c r="E47" s="248">
        <f t="shared" si="29"/>
        <v>1.5</v>
      </c>
      <c r="F47" s="156">
        <f t="shared" si="30"/>
        <v>42</v>
      </c>
      <c r="G47" s="250">
        <v>1.5</v>
      </c>
      <c r="H47" s="287"/>
      <c r="I47" s="288" t="str">
        <f t="shared" ref="I47:I78" si="31">IF(H47="","",VLOOKUP(H47,H$138:I$152,2))</f>
        <v/>
      </c>
      <c r="J47" s="287"/>
      <c r="K47" s="288" t="str">
        <f t="shared" ref="K47:K78" si="32">IF(J47="","",VLOOKUP(J47,J$138:K$152,2))</f>
        <v/>
      </c>
      <c r="L47" s="287"/>
      <c r="M47" s="288" t="str">
        <f t="shared" ref="M47:M78" si="33">IF(L47="","",VLOOKUP(L47,L$138:M$152,2))</f>
        <v/>
      </c>
      <c r="N47" s="287"/>
      <c r="O47" s="288" t="str">
        <f t="shared" ref="O47:O78" si="34">IF(N47="","",VLOOKUP(N47,N$138:O$152,2))</f>
        <v/>
      </c>
      <c r="P47" s="287"/>
      <c r="Q47" s="288" t="str">
        <f t="shared" ref="Q47:Q78" si="35">IF(P47="","",VLOOKUP(P47,P$138:Q$152,2))</f>
        <v/>
      </c>
      <c r="R47" s="287"/>
      <c r="S47" s="288" t="str">
        <f t="shared" ref="S47:S78" si="36">IF(R47="","",VLOOKUP(R47,R$138:S$152,2))</f>
        <v/>
      </c>
      <c r="T47" s="287"/>
      <c r="U47" s="288" t="str">
        <f t="shared" si="26"/>
        <v/>
      </c>
      <c r="V47" s="71"/>
      <c r="W47" s="239" t="str">
        <f t="shared" ref="W47:W78" si="37">IF(V47="","",VLOOKUP(V47,V$138:W$152,2))</f>
        <v/>
      </c>
      <c r="X47" s="71"/>
      <c r="Y47" s="239" t="str">
        <f t="shared" ref="Y47:Y78" si="38">IF(X47="","",VLOOKUP(X47,X$138:Y$152,2))</f>
        <v/>
      </c>
    </row>
    <row r="48" spans="1:25" ht="15.95" customHeight="1" x14ac:dyDescent="0.15">
      <c r="A48" s="233">
        <v>45</v>
      </c>
      <c r="B48" s="277" t="s">
        <v>209</v>
      </c>
      <c r="C48" s="278">
        <v>2</v>
      </c>
      <c r="D48" s="279" t="s">
        <v>30</v>
      </c>
      <c r="E48" s="248">
        <f t="shared" si="29"/>
        <v>1.5</v>
      </c>
      <c r="F48" s="156">
        <f t="shared" si="30"/>
        <v>42</v>
      </c>
      <c r="G48" s="250">
        <v>1.5</v>
      </c>
      <c r="H48" s="287"/>
      <c r="I48" s="288" t="str">
        <f t="shared" si="31"/>
        <v/>
      </c>
      <c r="J48" s="287"/>
      <c r="K48" s="288" t="str">
        <f t="shared" si="32"/>
        <v/>
      </c>
      <c r="L48" s="287"/>
      <c r="M48" s="288" t="str">
        <f t="shared" si="33"/>
        <v/>
      </c>
      <c r="N48" s="287"/>
      <c r="O48" s="288" t="str">
        <f t="shared" si="34"/>
        <v/>
      </c>
      <c r="P48" s="287"/>
      <c r="Q48" s="288" t="str">
        <f t="shared" si="35"/>
        <v/>
      </c>
      <c r="R48" s="287"/>
      <c r="S48" s="288" t="str">
        <f t="shared" si="36"/>
        <v/>
      </c>
      <c r="T48" s="287"/>
      <c r="U48" s="288" t="str">
        <f t="shared" si="26"/>
        <v/>
      </c>
      <c r="V48" s="71"/>
      <c r="W48" s="239" t="str">
        <f t="shared" si="37"/>
        <v/>
      </c>
      <c r="X48" s="71"/>
      <c r="Y48" s="239" t="str">
        <f t="shared" si="38"/>
        <v/>
      </c>
    </row>
    <row r="49" spans="1:25" ht="15.95" customHeight="1" x14ac:dyDescent="0.15">
      <c r="A49" s="233">
        <v>46</v>
      </c>
      <c r="B49" s="277" t="s">
        <v>42</v>
      </c>
      <c r="C49" s="278">
        <v>1</v>
      </c>
      <c r="D49" s="279" t="s">
        <v>375</v>
      </c>
      <c r="E49" s="248">
        <f t="shared" si="29"/>
        <v>1.5</v>
      </c>
      <c r="F49" s="156">
        <f t="shared" si="30"/>
        <v>42</v>
      </c>
      <c r="G49" s="250">
        <v>1.5</v>
      </c>
      <c r="H49" s="287"/>
      <c r="I49" s="288" t="str">
        <f t="shared" si="31"/>
        <v/>
      </c>
      <c r="J49" s="287"/>
      <c r="K49" s="288" t="str">
        <f t="shared" si="32"/>
        <v/>
      </c>
      <c r="L49" s="287"/>
      <c r="M49" s="288" t="str">
        <f t="shared" si="33"/>
        <v/>
      </c>
      <c r="N49" s="287"/>
      <c r="O49" s="288" t="str">
        <f t="shared" si="34"/>
        <v/>
      </c>
      <c r="P49" s="287"/>
      <c r="Q49" s="288" t="str">
        <f t="shared" si="35"/>
        <v/>
      </c>
      <c r="R49" s="287"/>
      <c r="S49" s="288" t="str">
        <f t="shared" si="36"/>
        <v/>
      </c>
      <c r="T49" s="287"/>
      <c r="U49" s="288" t="str">
        <f t="shared" si="26"/>
        <v/>
      </c>
      <c r="V49" s="71"/>
      <c r="W49" s="239" t="str">
        <f t="shared" si="37"/>
        <v/>
      </c>
      <c r="X49" s="71"/>
      <c r="Y49" s="239" t="str">
        <f t="shared" si="38"/>
        <v/>
      </c>
    </row>
    <row r="50" spans="1:25" ht="15.95" customHeight="1" x14ac:dyDescent="0.15">
      <c r="A50" s="233">
        <v>47</v>
      </c>
      <c r="B50" s="277" t="s">
        <v>210</v>
      </c>
      <c r="C50" s="278">
        <v>1</v>
      </c>
      <c r="D50" s="279"/>
      <c r="E50" s="248">
        <f t="shared" si="29"/>
        <v>1.5</v>
      </c>
      <c r="F50" s="156">
        <f t="shared" si="30"/>
        <v>42</v>
      </c>
      <c r="G50" s="250">
        <v>1.5</v>
      </c>
      <c r="H50" s="287"/>
      <c r="I50" s="288" t="str">
        <f t="shared" si="31"/>
        <v/>
      </c>
      <c r="J50" s="287"/>
      <c r="K50" s="288" t="str">
        <f t="shared" si="32"/>
        <v/>
      </c>
      <c r="L50" s="287"/>
      <c r="M50" s="288" t="str">
        <f t="shared" si="33"/>
        <v/>
      </c>
      <c r="N50" s="287"/>
      <c r="O50" s="288" t="str">
        <f t="shared" si="34"/>
        <v/>
      </c>
      <c r="P50" s="287"/>
      <c r="Q50" s="288" t="str">
        <f t="shared" si="35"/>
        <v/>
      </c>
      <c r="R50" s="287"/>
      <c r="S50" s="288" t="str">
        <f t="shared" si="36"/>
        <v/>
      </c>
      <c r="T50" s="287"/>
      <c r="U50" s="288" t="str">
        <f t="shared" si="26"/>
        <v/>
      </c>
      <c r="V50" s="71"/>
      <c r="W50" s="239" t="str">
        <f t="shared" si="37"/>
        <v/>
      </c>
      <c r="X50" s="71"/>
      <c r="Y50" s="239" t="str">
        <f t="shared" si="38"/>
        <v/>
      </c>
    </row>
    <row r="51" spans="1:25" ht="15.95" customHeight="1" x14ac:dyDescent="0.15">
      <c r="A51" s="233">
        <v>48</v>
      </c>
      <c r="B51" s="277" t="s">
        <v>211</v>
      </c>
      <c r="C51" s="278">
        <v>1</v>
      </c>
      <c r="D51" s="279"/>
      <c r="E51" s="248">
        <f t="shared" si="29"/>
        <v>1.5</v>
      </c>
      <c r="F51" s="156">
        <f t="shared" si="30"/>
        <v>42</v>
      </c>
      <c r="G51" s="250">
        <v>1.5</v>
      </c>
      <c r="H51" s="287"/>
      <c r="I51" s="288" t="str">
        <f t="shared" si="31"/>
        <v/>
      </c>
      <c r="J51" s="287"/>
      <c r="K51" s="288" t="str">
        <f t="shared" si="32"/>
        <v/>
      </c>
      <c r="L51" s="287"/>
      <c r="M51" s="288" t="str">
        <f t="shared" si="33"/>
        <v/>
      </c>
      <c r="N51" s="287"/>
      <c r="O51" s="288" t="str">
        <f t="shared" si="34"/>
        <v/>
      </c>
      <c r="P51" s="287"/>
      <c r="Q51" s="288" t="str">
        <f t="shared" si="35"/>
        <v/>
      </c>
      <c r="R51" s="287"/>
      <c r="S51" s="288" t="str">
        <f t="shared" si="36"/>
        <v/>
      </c>
      <c r="T51" s="287"/>
      <c r="U51" s="288" t="str">
        <f t="shared" si="26"/>
        <v/>
      </c>
      <c r="V51" s="71"/>
      <c r="W51" s="239" t="str">
        <f t="shared" si="37"/>
        <v/>
      </c>
      <c r="X51" s="71"/>
      <c r="Y51" s="239" t="str">
        <f t="shared" si="38"/>
        <v/>
      </c>
    </row>
    <row r="52" spans="1:25" ht="15.95" customHeight="1" x14ac:dyDescent="0.15">
      <c r="A52" s="233">
        <v>49</v>
      </c>
      <c r="B52" s="277" t="s">
        <v>212</v>
      </c>
      <c r="C52" s="278">
        <v>3</v>
      </c>
      <c r="D52" s="279" t="s">
        <v>44</v>
      </c>
      <c r="E52" s="248">
        <f t="shared" si="29"/>
        <v>1.375</v>
      </c>
      <c r="F52" s="156">
        <f t="shared" si="30"/>
        <v>49</v>
      </c>
      <c r="G52" s="250">
        <v>1.375</v>
      </c>
      <c r="H52" s="287"/>
      <c r="I52" s="288" t="str">
        <f t="shared" si="31"/>
        <v/>
      </c>
      <c r="J52" s="287"/>
      <c r="K52" s="288" t="str">
        <f t="shared" si="32"/>
        <v/>
      </c>
      <c r="L52" s="287"/>
      <c r="M52" s="288" t="str">
        <f t="shared" si="33"/>
        <v/>
      </c>
      <c r="N52" s="287"/>
      <c r="O52" s="288" t="str">
        <f t="shared" si="34"/>
        <v/>
      </c>
      <c r="P52" s="287"/>
      <c r="Q52" s="288" t="str">
        <f t="shared" si="35"/>
        <v/>
      </c>
      <c r="R52" s="287"/>
      <c r="S52" s="288" t="str">
        <f t="shared" si="36"/>
        <v/>
      </c>
      <c r="T52" s="287"/>
      <c r="U52" s="288" t="str">
        <f t="shared" si="26"/>
        <v/>
      </c>
      <c r="V52" s="71"/>
      <c r="W52" s="239" t="str">
        <f t="shared" si="37"/>
        <v/>
      </c>
      <c r="X52" s="71"/>
      <c r="Y52" s="239" t="str">
        <f t="shared" si="38"/>
        <v/>
      </c>
    </row>
    <row r="53" spans="1:25" ht="15.95" customHeight="1" x14ac:dyDescent="0.15">
      <c r="A53" s="233">
        <v>50</v>
      </c>
      <c r="B53" s="277" t="s">
        <v>70</v>
      </c>
      <c r="C53" s="278">
        <v>3</v>
      </c>
      <c r="D53" s="279" t="s">
        <v>72</v>
      </c>
      <c r="E53" s="248">
        <f t="shared" si="29"/>
        <v>1.375</v>
      </c>
      <c r="F53" s="156">
        <f t="shared" si="30"/>
        <v>49</v>
      </c>
      <c r="G53" s="250">
        <v>1.375</v>
      </c>
      <c r="H53" s="287"/>
      <c r="I53" s="288" t="str">
        <f t="shared" si="31"/>
        <v/>
      </c>
      <c r="J53" s="287"/>
      <c r="K53" s="288" t="str">
        <f t="shared" si="32"/>
        <v/>
      </c>
      <c r="L53" s="287"/>
      <c r="M53" s="288" t="str">
        <f t="shared" si="33"/>
        <v/>
      </c>
      <c r="N53" s="287"/>
      <c r="O53" s="288" t="str">
        <f t="shared" si="34"/>
        <v/>
      </c>
      <c r="P53" s="287"/>
      <c r="Q53" s="288" t="str">
        <f t="shared" si="35"/>
        <v/>
      </c>
      <c r="R53" s="287"/>
      <c r="S53" s="288" t="str">
        <f t="shared" si="36"/>
        <v/>
      </c>
      <c r="T53" s="287"/>
      <c r="U53" s="288" t="str">
        <f t="shared" si="26"/>
        <v/>
      </c>
      <c r="V53" s="71"/>
      <c r="W53" s="239" t="str">
        <f t="shared" si="37"/>
        <v/>
      </c>
      <c r="X53" s="71"/>
      <c r="Y53" s="239" t="str">
        <f t="shared" si="38"/>
        <v/>
      </c>
    </row>
    <row r="54" spans="1:25" ht="15.95" customHeight="1" x14ac:dyDescent="0.15">
      <c r="A54" s="233">
        <v>51</v>
      </c>
      <c r="B54" s="277" t="s">
        <v>213</v>
      </c>
      <c r="C54" s="278">
        <v>3</v>
      </c>
      <c r="D54" s="279" t="s">
        <v>38</v>
      </c>
      <c r="E54" s="248">
        <f t="shared" si="29"/>
        <v>1.25</v>
      </c>
      <c r="F54" s="156">
        <f t="shared" si="30"/>
        <v>51</v>
      </c>
      <c r="G54" s="250">
        <v>1.25</v>
      </c>
      <c r="H54" s="287"/>
      <c r="I54" s="288" t="str">
        <f t="shared" si="31"/>
        <v/>
      </c>
      <c r="J54" s="287"/>
      <c r="K54" s="288" t="str">
        <f t="shared" si="32"/>
        <v/>
      </c>
      <c r="L54" s="287"/>
      <c r="M54" s="288" t="str">
        <f t="shared" si="33"/>
        <v/>
      </c>
      <c r="N54" s="287"/>
      <c r="O54" s="288" t="str">
        <f t="shared" si="34"/>
        <v/>
      </c>
      <c r="P54" s="287"/>
      <c r="Q54" s="288" t="str">
        <f t="shared" si="35"/>
        <v/>
      </c>
      <c r="R54" s="287"/>
      <c r="S54" s="288" t="str">
        <f t="shared" si="36"/>
        <v/>
      </c>
      <c r="T54" s="287"/>
      <c r="U54" s="288" t="str">
        <f t="shared" si="26"/>
        <v/>
      </c>
      <c r="V54" s="71"/>
      <c r="W54" s="239" t="str">
        <f t="shared" si="37"/>
        <v/>
      </c>
      <c r="X54" s="71"/>
      <c r="Y54" s="239" t="str">
        <f t="shared" si="38"/>
        <v/>
      </c>
    </row>
    <row r="55" spans="1:25" ht="15.95" customHeight="1" x14ac:dyDescent="0.15">
      <c r="A55" s="233">
        <v>52</v>
      </c>
      <c r="B55" s="277" t="s">
        <v>214</v>
      </c>
      <c r="C55" s="278">
        <v>3</v>
      </c>
      <c r="D55" s="279" t="s">
        <v>59</v>
      </c>
      <c r="E55" s="248">
        <f t="shared" si="29"/>
        <v>1.125</v>
      </c>
      <c r="F55" s="156">
        <f t="shared" si="30"/>
        <v>52</v>
      </c>
      <c r="G55" s="250">
        <v>1.125</v>
      </c>
      <c r="H55" s="287"/>
      <c r="I55" s="288" t="str">
        <f t="shared" si="31"/>
        <v/>
      </c>
      <c r="J55" s="287"/>
      <c r="K55" s="288" t="str">
        <f t="shared" si="32"/>
        <v/>
      </c>
      <c r="L55" s="287"/>
      <c r="M55" s="288" t="str">
        <f t="shared" si="33"/>
        <v/>
      </c>
      <c r="N55" s="287"/>
      <c r="O55" s="288" t="str">
        <f t="shared" si="34"/>
        <v/>
      </c>
      <c r="P55" s="287"/>
      <c r="Q55" s="288" t="str">
        <f t="shared" si="35"/>
        <v/>
      </c>
      <c r="R55" s="287"/>
      <c r="S55" s="288" t="str">
        <f t="shared" si="36"/>
        <v/>
      </c>
      <c r="T55" s="287"/>
      <c r="U55" s="288" t="str">
        <f t="shared" si="26"/>
        <v/>
      </c>
      <c r="V55" s="71"/>
      <c r="W55" s="239" t="str">
        <f t="shared" si="37"/>
        <v/>
      </c>
      <c r="X55" s="71"/>
      <c r="Y55" s="239" t="str">
        <f t="shared" si="38"/>
        <v/>
      </c>
    </row>
    <row r="56" spans="1:25" ht="15.95" customHeight="1" x14ac:dyDescent="0.15">
      <c r="A56" s="233">
        <v>53</v>
      </c>
      <c r="B56" s="277" t="s">
        <v>82</v>
      </c>
      <c r="C56" s="278">
        <v>3</v>
      </c>
      <c r="D56" s="279" t="s">
        <v>72</v>
      </c>
      <c r="E56" s="248">
        <f t="shared" si="29"/>
        <v>1</v>
      </c>
      <c r="F56" s="156">
        <f t="shared" si="30"/>
        <v>53</v>
      </c>
      <c r="G56" s="250">
        <v>1</v>
      </c>
      <c r="H56" s="287"/>
      <c r="I56" s="288" t="str">
        <f t="shared" si="31"/>
        <v/>
      </c>
      <c r="J56" s="287"/>
      <c r="K56" s="288" t="str">
        <f t="shared" si="32"/>
        <v/>
      </c>
      <c r="L56" s="287"/>
      <c r="M56" s="288" t="str">
        <f t="shared" si="33"/>
        <v/>
      </c>
      <c r="N56" s="287"/>
      <c r="O56" s="288" t="str">
        <f t="shared" si="34"/>
        <v/>
      </c>
      <c r="P56" s="287"/>
      <c r="Q56" s="288" t="str">
        <f t="shared" si="35"/>
        <v/>
      </c>
      <c r="R56" s="287"/>
      <c r="S56" s="288" t="str">
        <f t="shared" si="36"/>
        <v/>
      </c>
      <c r="T56" s="287"/>
      <c r="U56" s="288" t="str">
        <f t="shared" si="26"/>
        <v/>
      </c>
      <c r="V56" s="71"/>
      <c r="W56" s="239" t="str">
        <f t="shared" si="37"/>
        <v/>
      </c>
      <c r="X56" s="71"/>
      <c r="Y56" s="239" t="str">
        <f t="shared" si="38"/>
        <v/>
      </c>
    </row>
    <row r="57" spans="1:25" ht="15.95" customHeight="1" x14ac:dyDescent="0.15">
      <c r="A57" s="233">
        <v>54</v>
      </c>
      <c r="B57" s="277" t="s">
        <v>215</v>
      </c>
      <c r="C57" s="278">
        <v>3</v>
      </c>
      <c r="D57" s="279" t="s">
        <v>216</v>
      </c>
      <c r="E57" s="247">
        <f t="shared" si="29"/>
        <v>1</v>
      </c>
      <c r="F57" s="156">
        <f t="shared" si="30"/>
        <v>53</v>
      </c>
      <c r="G57" s="250">
        <v>1</v>
      </c>
      <c r="H57" s="287"/>
      <c r="I57" s="288" t="str">
        <f t="shared" si="31"/>
        <v/>
      </c>
      <c r="J57" s="287"/>
      <c r="K57" s="288" t="str">
        <f t="shared" si="32"/>
        <v/>
      </c>
      <c r="L57" s="287"/>
      <c r="M57" s="288" t="str">
        <f t="shared" si="33"/>
        <v/>
      </c>
      <c r="N57" s="287"/>
      <c r="O57" s="288" t="str">
        <f t="shared" si="34"/>
        <v/>
      </c>
      <c r="P57" s="287"/>
      <c r="Q57" s="288" t="str">
        <f t="shared" si="35"/>
        <v/>
      </c>
      <c r="R57" s="287"/>
      <c r="S57" s="288" t="str">
        <f t="shared" si="36"/>
        <v/>
      </c>
      <c r="T57" s="287"/>
      <c r="U57" s="288" t="str">
        <f t="shared" ref="U57:U88" si="39">IF(T57="","",VLOOKUP(T57,T$138:U$152,2))</f>
        <v/>
      </c>
      <c r="V57" s="71"/>
      <c r="W57" s="239" t="str">
        <f t="shared" si="37"/>
        <v/>
      </c>
      <c r="X57" s="71"/>
      <c r="Y57" s="239" t="str">
        <f t="shared" si="38"/>
        <v/>
      </c>
    </row>
    <row r="58" spans="1:25" ht="15.95" customHeight="1" x14ac:dyDescent="0.15">
      <c r="A58" s="233">
        <v>55</v>
      </c>
      <c r="B58" s="277" t="s">
        <v>217</v>
      </c>
      <c r="C58" s="278">
        <v>3</v>
      </c>
      <c r="D58" s="279" t="s">
        <v>216</v>
      </c>
      <c r="E58" s="247">
        <f t="shared" si="29"/>
        <v>1</v>
      </c>
      <c r="F58" s="156">
        <f t="shared" si="30"/>
        <v>53</v>
      </c>
      <c r="G58" s="250">
        <v>1</v>
      </c>
      <c r="H58" s="287"/>
      <c r="I58" s="288" t="str">
        <f t="shared" si="31"/>
        <v/>
      </c>
      <c r="J58" s="287"/>
      <c r="K58" s="288" t="str">
        <f t="shared" si="32"/>
        <v/>
      </c>
      <c r="L58" s="287"/>
      <c r="M58" s="288" t="str">
        <f t="shared" si="33"/>
        <v/>
      </c>
      <c r="N58" s="287"/>
      <c r="O58" s="288" t="str">
        <f t="shared" si="34"/>
        <v/>
      </c>
      <c r="P58" s="287"/>
      <c r="Q58" s="288" t="str">
        <f t="shared" si="35"/>
        <v/>
      </c>
      <c r="R58" s="287"/>
      <c r="S58" s="288" t="str">
        <f t="shared" si="36"/>
        <v/>
      </c>
      <c r="T58" s="287"/>
      <c r="U58" s="288" t="str">
        <f t="shared" si="39"/>
        <v/>
      </c>
      <c r="V58" s="71"/>
      <c r="W58" s="239" t="str">
        <f t="shared" si="37"/>
        <v/>
      </c>
      <c r="X58" s="71"/>
      <c r="Y58" s="239" t="str">
        <f t="shared" si="38"/>
        <v/>
      </c>
    </row>
    <row r="59" spans="1:25" ht="15.95" customHeight="1" x14ac:dyDescent="0.15">
      <c r="A59" s="233">
        <v>56</v>
      </c>
      <c r="B59" s="277" t="s">
        <v>218</v>
      </c>
      <c r="C59" s="278">
        <v>3</v>
      </c>
      <c r="D59" s="279" t="s">
        <v>59</v>
      </c>
      <c r="E59" s="247">
        <f t="shared" si="29"/>
        <v>1</v>
      </c>
      <c r="F59" s="156">
        <f t="shared" si="30"/>
        <v>53</v>
      </c>
      <c r="G59" s="250">
        <v>1</v>
      </c>
      <c r="H59" s="287"/>
      <c r="I59" s="288" t="str">
        <f t="shared" si="31"/>
        <v/>
      </c>
      <c r="J59" s="287"/>
      <c r="K59" s="288" t="str">
        <f t="shared" si="32"/>
        <v/>
      </c>
      <c r="L59" s="287"/>
      <c r="M59" s="288" t="str">
        <f t="shared" si="33"/>
        <v/>
      </c>
      <c r="N59" s="287"/>
      <c r="O59" s="288" t="str">
        <f t="shared" si="34"/>
        <v/>
      </c>
      <c r="P59" s="287"/>
      <c r="Q59" s="288" t="str">
        <f t="shared" si="35"/>
        <v/>
      </c>
      <c r="R59" s="287"/>
      <c r="S59" s="288" t="str">
        <f t="shared" si="36"/>
        <v/>
      </c>
      <c r="T59" s="287"/>
      <c r="U59" s="288" t="str">
        <f t="shared" si="39"/>
        <v/>
      </c>
      <c r="V59" s="71"/>
      <c r="W59" s="239" t="str">
        <f t="shared" si="37"/>
        <v/>
      </c>
      <c r="X59" s="71"/>
      <c r="Y59" s="239" t="str">
        <f t="shared" si="38"/>
        <v/>
      </c>
    </row>
    <row r="60" spans="1:25" ht="15.95" customHeight="1" x14ac:dyDescent="0.15">
      <c r="A60" s="233">
        <v>57</v>
      </c>
      <c r="B60" s="277" t="s">
        <v>219</v>
      </c>
      <c r="C60" s="278">
        <v>3</v>
      </c>
      <c r="D60" s="279" t="s">
        <v>59</v>
      </c>
      <c r="E60" s="247">
        <f t="shared" si="29"/>
        <v>1</v>
      </c>
      <c r="F60" s="156">
        <f t="shared" si="30"/>
        <v>53</v>
      </c>
      <c r="G60" s="250">
        <v>1</v>
      </c>
      <c r="H60" s="287"/>
      <c r="I60" s="288" t="str">
        <f t="shared" si="31"/>
        <v/>
      </c>
      <c r="J60" s="287"/>
      <c r="K60" s="288" t="str">
        <f t="shared" si="32"/>
        <v/>
      </c>
      <c r="L60" s="287"/>
      <c r="M60" s="288" t="str">
        <f t="shared" si="33"/>
        <v/>
      </c>
      <c r="N60" s="287"/>
      <c r="O60" s="288" t="str">
        <f t="shared" si="34"/>
        <v/>
      </c>
      <c r="P60" s="287"/>
      <c r="Q60" s="288" t="str">
        <f t="shared" si="35"/>
        <v/>
      </c>
      <c r="R60" s="287"/>
      <c r="S60" s="288" t="str">
        <f t="shared" si="36"/>
        <v/>
      </c>
      <c r="T60" s="287"/>
      <c r="U60" s="288" t="str">
        <f t="shared" si="39"/>
        <v/>
      </c>
      <c r="V60" s="71"/>
      <c r="W60" s="239" t="str">
        <f t="shared" si="37"/>
        <v/>
      </c>
      <c r="X60" s="71"/>
      <c r="Y60" s="239" t="str">
        <f t="shared" si="38"/>
        <v/>
      </c>
    </row>
    <row r="61" spans="1:25" ht="15.95" customHeight="1" x14ac:dyDescent="0.15">
      <c r="A61" s="233">
        <v>58</v>
      </c>
      <c r="B61" s="277" t="s">
        <v>220</v>
      </c>
      <c r="C61" s="278">
        <v>2</v>
      </c>
      <c r="D61" s="279" t="s">
        <v>72</v>
      </c>
      <c r="E61" s="247">
        <f t="shared" si="29"/>
        <v>1</v>
      </c>
      <c r="F61" s="156">
        <f t="shared" si="30"/>
        <v>53</v>
      </c>
      <c r="G61" s="250">
        <v>1</v>
      </c>
      <c r="H61" s="287"/>
      <c r="I61" s="288" t="str">
        <f t="shared" si="31"/>
        <v/>
      </c>
      <c r="J61" s="287"/>
      <c r="K61" s="288" t="str">
        <f t="shared" si="32"/>
        <v/>
      </c>
      <c r="L61" s="287"/>
      <c r="M61" s="288" t="str">
        <f t="shared" si="33"/>
        <v/>
      </c>
      <c r="N61" s="287"/>
      <c r="O61" s="288" t="str">
        <f t="shared" si="34"/>
        <v/>
      </c>
      <c r="P61" s="287"/>
      <c r="Q61" s="288" t="str">
        <f t="shared" si="35"/>
        <v/>
      </c>
      <c r="R61" s="287"/>
      <c r="S61" s="288" t="str">
        <f t="shared" si="36"/>
        <v/>
      </c>
      <c r="T61" s="287"/>
      <c r="U61" s="288" t="str">
        <f t="shared" si="39"/>
        <v/>
      </c>
      <c r="V61" s="71"/>
      <c r="W61" s="239" t="str">
        <f t="shared" si="37"/>
        <v/>
      </c>
      <c r="X61" s="71"/>
      <c r="Y61" s="239" t="str">
        <f t="shared" si="38"/>
        <v/>
      </c>
    </row>
    <row r="62" spans="1:25" ht="15.95" customHeight="1" x14ac:dyDescent="0.15">
      <c r="A62" s="233">
        <v>59</v>
      </c>
      <c r="B62" s="277" t="s">
        <v>221</v>
      </c>
      <c r="C62" s="278">
        <v>2</v>
      </c>
      <c r="D62" s="279" t="s">
        <v>59</v>
      </c>
      <c r="E62" s="247">
        <f t="shared" si="29"/>
        <v>1</v>
      </c>
      <c r="F62" s="156">
        <f t="shared" si="30"/>
        <v>53</v>
      </c>
      <c r="G62" s="250">
        <v>1</v>
      </c>
      <c r="H62" s="287"/>
      <c r="I62" s="288" t="str">
        <f t="shared" si="31"/>
        <v/>
      </c>
      <c r="J62" s="287"/>
      <c r="K62" s="288" t="str">
        <f t="shared" si="32"/>
        <v/>
      </c>
      <c r="L62" s="287"/>
      <c r="M62" s="288" t="str">
        <f t="shared" si="33"/>
        <v/>
      </c>
      <c r="N62" s="287"/>
      <c r="O62" s="288" t="str">
        <f t="shared" si="34"/>
        <v/>
      </c>
      <c r="P62" s="287"/>
      <c r="Q62" s="288" t="str">
        <f t="shared" si="35"/>
        <v/>
      </c>
      <c r="R62" s="287"/>
      <c r="S62" s="288" t="str">
        <f t="shared" si="36"/>
        <v/>
      </c>
      <c r="T62" s="287"/>
      <c r="U62" s="288" t="str">
        <f t="shared" si="39"/>
        <v/>
      </c>
      <c r="V62" s="71"/>
      <c r="W62" s="239" t="str">
        <f t="shared" si="37"/>
        <v/>
      </c>
      <c r="X62" s="71"/>
      <c r="Y62" s="239" t="str">
        <f t="shared" si="38"/>
        <v/>
      </c>
    </row>
    <row r="63" spans="1:25" ht="15.95" customHeight="1" x14ac:dyDescent="0.15">
      <c r="A63" s="233">
        <v>60</v>
      </c>
      <c r="B63" s="277" t="s">
        <v>100</v>
      </c>
      <c r="C63" s="278">
        <v>2</v>
      </c>
      <c r="D63" s="279" t="s">
        <v>59</v>
      </c>
      <c r="E63" s="247">
        <f t="shared" si="29"/>
        <v>1</v>
      </c>
      <c r="F63" s="156">
        <f t="shared" si="30"/>
        <v>53</v>
      </c>
      <c r="G63" s="250">
        <v>1</v>
      </c>
      <c r="H63" s="287"/>
      <c r="I63" s="288" t="str">
        <f t="shared" si="31"/>
        <v/>
      </c>
      <c r="J63" s="287"/>
      <c r="K63" s="288" t="str">
        <f t="shared" si="32"/>
        <v/>
      </c>
      <c r="L63" s="287"/>
      <c r="M63" s="288" t="str">
        <f t="shared" si="33"/>
        <v/>
      </c>
      <c r="N63" s="287"/>
      <c r="O63" s="288" t="str">
        <f t="shared" si="34"/>
        <v/>
      </c>
      <c r="P63" s="287"/>
      <c r="Q63" s="288" t="str">
        <f t="shared" si="35"/>
        <v/>
      </c>
      <c r="R63" s="287"/>
      <c r="S63" s="288" t="str">
        <f t="shared" si="36"/>
        <v/>
      </c>
      <c r="T63" s="287"/>
      <c r="U63" s="288" t="str">
        <f t="shared" si="39"/>
        <v/>
      </c>
      <c r="V63" s="71"/>
      <c r="W63" s="239" t="str">
        <f t="shared" si="37"/>
        <v/>
      </c>
      <c r="X63" s="71"/>
      <c r="Y63" s="239" t="str">
        <f t="shared" si="38"/>
        <v/>
      </c>
    </row>
    <row r="64" spans="1:25" ht="15.95" customHeight="1" x14ac:dyDescent="0.15">
      <c r="A64" s="233">
        <v>61</v>
      </c>
      <c r="B64" s="277" t="s">
        <v>222</v>
      </c>
      <c r="C64" s="278">
        <v>1</v>
      </c>
      <c r="D64" s="279"/>
      <c r="E64" s="247">
        <f t="shared" si="29"/>
        <v>1</v>
      </c>
      <c r="F64" s="156">
        <f t="shared" si="30"/>
        <v>53</v>
      </c>
      <c r="G64" s="250">
        <v>1</v>
      </c>
      <c r="H64" s="287"/>
      <c r="I64" s="288" t="str">
        <f t="shared" si="31"/>
        <v/>
      </c>
      <c r="J64" s="287"/>
      <c r="K64" s="288" t="str">
        <f t="shared" si="32"/>
        <v/>
      </c>
      <c r="L64" s="287"/>
      <c r="M64" s="288" t="str">
        <f t="shared" si="33"/>
        <v/>
      </c>
      <c r="N64" s="287"/>
      <c r="O64" s="288" t="str">
        <f t="shared" si="34"/>
        <v/>
      </c>
      <c r="P64" s="287"/>
      <c r="Q64" s="288" t="str">
        <f t="shared" si="35"/>
        <v/>
      </c>
      <c r="R64" s="287"/>
      <c r="S64" s="288" t="str">
        <f t="shared" si="36"/>
        <v/>
      </c>
      <c r="T64" s="287"/>
      <c r="U64" s="288" t="str">
        <f t="shared" si="39"/>
        <v/>
      </c>
      <c r="V64" s="71"/>
      <c r="W64" s="239" t="str">
        <f t="shared" si="37"/>
        <v/>
      </c>
      <c r="X64" s="71"/>
      <c r="Y64" s="239" t="str">
        <f t="shared" si="38"/>
        <v/>
      </c>
    </row>
    <row r="65" spans="1:25" ht="15.95" customHeight="1" x14ac:dyDescent="0.15">
      <c r="A65" s="233">
        <v>62</v>
      </c>
      <c r="B65" s="277" t="s">
        <v>223</v>
      </c>
      <c r="C65" s="278">
        <v>1</v>
      </c>
      <c r="D65" s="279"/>
      <c r="E65" s="247">
        <f t="shared" si="29"/>
        <v>1</v>
      </c>
      <c r="F65" s="156">
        <f t="shared" si="30"/>
        <v>53</v>
      </c>
      <c r="G65" s="250">
        <v>1</v>
      </c>
      <c r="H65" s="287"/>
      <c r="I65" s="288" t="str">
        <f t="shared" si="31"/>
        <v/>
      </c>
      <c r="J65" s="287"/>
      <c r="K65" s="288" t="str">
        <f t="shared" si="32"/>
        <v/>
      </c>
      <c r="L65" s="287"/>
      <c r="M65" s="288" t="str">
        <f t="shared" si="33"/>
        <v/>
      </c>
      <c r="N65" s="287"/>
      <c r="O65" s="288" t="str">
        <f t="shared" si="34"/>
        <v/>
      </c>
      <c r="P65" s="287"/>
      <c r="Q65" s="288" t="str">
        <f t="shared" si="35"/>
        <v/>
      </c>
      <c r="R65" s="287"/>
      <c r="S65" s="288" t="str">
        <f t="shared" si="36"/>
        <v/>
      </c>
      <c r="T65" s="287"/>
      <c r="U65" s="288" t="str">
        <f t="shared" si="39"/>
        <v/>
      </c>
      <c r="V65" s="71"/>
      <c r="W65" s="239" t="str">
        <f t="shared" si="37"/>
        <v/>
      </c>
      <c r="X65" s="71"/>
      <c r="Y65" s="239" t="str">
        <f t="shared" si="38"/>
        <v/>
      </c>
    </row>
    <row r="66" spans="1:25" ht="15.95" customHeight="1" x14ac:dyDescent="0.15">
      <c r="A66" s="233">
        <v>63</v>
      </c>
      <c r="B66" s="277" t="s">
        <v>224</v>
      </c>
      <c r="C66" s="278">
        <v>3</v>
      </c>
      <c r="D66" s="279" t="s">
        <v>146</v>
      </c>
      <c r="E66" s="247">
        <f t="shared" si="29"/>
        <v>0.875</v>
      </c>
      <c r="F66" s="156">
        <f t="shared" si="30"/>
        <v>63</v>
      </c>
      <c r="G66" s="250">
        <v>0.875</v>
      </c>
      <c r="H66" s="287"/>
      <c r="I66" s="288" t="str">
        <f t="shared" si="31"/>
        <v/>
      </c>
      <c r="J66" s="287"/>
      <c r="K66" s="288" t="str">
        <f t="shared" si="32"/>
        <v/>
      </c>
      <c r="L66" s="287"/>
      <c r="M66" s="288" t="str">
        <f t="shared" si="33"/>
        <v/>
      </c>
      <c r="N66" s="287"/>
      <c r="O66" s="288" t="str">
        <f t="shared" si="34"/>
        <v/>
      </c>
      <c r="P66" s="287"/>
      <c r="Q66" s="288" t="str">
        <f t="shared" si="35"/>
        <v/>
      </c>
      <c r="R66" s="287"/>
      <c r="S66" s="288" t="str">
        <f t="shared" si="36"/>
        <v/>
      </c>
      <c r="T66" s="287"/>
      <c r="U66" s="288" t="str">
        <f t="shared" si="39"/>
        <v/>
      </c>
      <c r="V66" s="71"/>
      <c r="W66" s="239" t="str">
        <f t="shared" si="37"/>
        <v/>
      </c>
      <c r="X66" s="71"/>
      <c r="Y66" s="239" t="str">
        <f t="shared" si="38"/>
        <v/>
      </c>
    </row>
    <row r="67" spans="1:25" ht="15.95" customHeight="1" x14ac:dyDescent="0.15">
      <c r="A67" s="233">
        <v>64</v>
      </c>
      <c r="B67" s="277" t="s">
        <v>225</v>
      </c>
      <c r="C67" s="278">
        <v>2</v>
      </c>
      <c r="D67" s="279" t="s">
        <v>226</v>
      </c>
      <c r="E67" s="247">
        <f t="shared" si="29"/>
        <v>0.875</v>
      </c>
      <c r="F67" s="156">
        <f t="shared" si="30"/>
        <v>63</v>
      </c>
      <c r="G67" s="250">
        <v>0.875</v>
      </c>
      <c r="H67" s="287"/>
      <c r="I67" s="288" t="str">
        <f t="shared" si="31"/>
        <v/>
      </c>
      <c r="J67" s="287"/>
      <c r="K67" s="288" t="str">
        <f t="shared" si="32"/>
        <v/>
      </c>
      <c r="L67" s="287"/>
      <c r="M67" s="288" t="str">
        <f t="shared" si="33"/>
        <v/>
      </c>
      <c r="N67" s="287"/>
      <c r="O67" s="288" t="str">
        <f t="shared" si="34"/>
        <v/>
      </c>
      <c r="P67" s="287"/>
      <c r="Q67" s="288" t="str">
        <f t="shared" si="35"/>
        <v/>
      </c>
      <c r="R67" s="287"/>
      <c r="S67" s="288" t="str">
        <f t="shared" si="36"/>
        <v/>
      </c>
      <c r="T67" s="287"/>
      <c r="U67" s="288" t="str">
        <f t="shared" si="39"/>
        <v/>
      </c>
      <c r="V67" s="71"/>
      <c r="W67" s="239" t="str">
        <f t="shared" si="37"/>
        <v/>
      </c>
      <c r="X67" s="71"/>
      <c r="Y67" s="239" t="str">
        <f t="shared" si="38"/>
        <v/>
      </c>
    </row>
    <row r="68" spans="1:25" ht="15.95" customHeight="1" x14ac:dyDescent="0.15">
      <c r="A68" s="233">
        <v>65</v>
      </c>
      <c r="B68" s="277" t="s">
        <v>227</v>
      </c>
      <c r="C68" s="278">
        <v>2</v>
      </c>
      <c r="D68" s="279" t="s">
        <v>226</v>
      </c>
      <c r="E68" s="247">
        <f t="shared" ref="E68:E99" si="40">SUM(G68,I68,K68,M68,O68,Q68,W68,Y68,S68,U68,)</f>
        <v>0.875</v>
      </c>
      <c r="F68" s="156">
        <f t="shared" ref="F68:F99" si="41">RANK(E68,$E$4:$E$135,0)</f>
        <v>63</v>
      </c>
      <c r="G68" s="250">
        <v>0.875</v>
      </c>
      <c r="H68" s="287"/>
      <c r="I68" s="288" t="str">
        <f t="shared" si="31"/>
        <v/>
      </c>
      <c r="J68" s="287"/>
      <c r="K68" s="288" t="str">
        <f t="shared" si="32"/>
        <v/>
      </c>
      <c r="L68" s="287"/>
      <c r="M68" s="288" t="str">
        <f t="shared" si="33"/>
        <v/>
      </c>
      <c r="N68" s="287"/>
      <c r="O68" s="288" t="str">
        <f t="shared" si="34"/>
        <v/>
      </c>
      <c r="P68" s="287"/>
      <c r="Q68" s="288" t="str">
        <f t="shared" si="35"/>
        <v/>
      </c>
      <c r="R68" s="287"/>
      <c r="S68" s="288" t="str">
        <f t="shared" si="36"/>
        <v/>
      </c>
      <c r="T68" s="287"/>
      <c r="U68" s="288" t="str">
        <f t="shared" si="39"/>
        <v/>
      </c>
      <c r="V68" s="71"/>
      <c r="W68" s="239" t="str">
        <f t="shared" si="37"/>
        <v/>
      </c>
      <c r="X68" s="71"/>
      <c r="Y68" s="239" t="str">
        <f t="shared" si="38"/>
        <v/>
      </c>
    </row>
    <row r="69" spans="1:25" ht="15.95" customHeight="1" x14ac:dyDescent="0.15">
      <c r="A69" s="233">
        <v>66</v>
      </c>
      <c r="B69" s="277" t="s">
        <v>85</v>
      </c>
      <c r="C69" s="278">
        <v>3</v>
      </c>
      <c r="D69" s="279" t="s">
        <v>86</v>
      </c>
      <c r="E69" s="247">
        <f t="shared" si="40"/>
        <v>0.75</v>
      </c>
      <c r="F69" s="156">
        <f t="shared" si="41"/>
        <v>66</v>
      </c>
      <c r="G69" s="250">
        <v>0.75</v>
      </c>
      <c r="H69" s="287"/>
      <c r="I69" s="288" t="str">
        <f t="shared" si="31"/>
        <v/>
      </c>
      <c r="J69" s="287"/>
      <c r="K69" s="288" t="str">
        <f t="shared" si="32"/>
        <v/>
      </c>
      <c r="L69" s="287"/>
      <c r="M69" s="288" t="str">
        <f t="shared" si="33"/>
        <v/>
      </c>
      <c r="N69" s="287"/>
      <c r="O69" s="288" t="str">
        <f t="shared" si="34"/>
        <v/>
      </c>
      <c r="P69" s="287"/>
      <c r="Q69" s="288" t="str">
        <f t="shared" si="35"/>
        <v/>
      </c>
      <c r="R69" s="287"/>
      <c r="S69" s="288" t="str">
        <f t="shared" si="36"/>
        <v/>
      </c>
      <c r="T69" s="287"/>
      <c r="U69" s="288" t="str">
        <f t="shared" si="39"/>
        <v/>
      </c>
      <c r="V69" s="71"/>
      <c r="W69" s="239" t="str">
        <f t="shared" si="37"/>
        <v/>
      </c>
      <c r="X69" s="71"/>
      <c r="Y69" s="239" t="str">
        <f t="shared" si="38"/>
        <v/>
      </c>
    </row>
    <row r="70" spans="1:25" ht="15.95" customHeight="1" x14ac:dyDescent="0.15">
      <c r="A70" s="233">
        <v>67</v>
      </c>
      <c r="B70" s="277" t="s">
        <v>79</v>
      </c>
      <c r="C70" s="278">
        <v>3</v>
      </c>
      <c r="D70" s="279" t="s">
        <v>59</v>
      </c>
      <c r="E70" s="247">
        <f t="shared" si="40"/>
        <v>0.75</v>
      </c>
      <c r="F70" s="156">
        <f t="shared" si="41"/>
        <v>66</v>
      </c>
      <c r="G70" s="250">
        <v>0.75</v>
      </c>
      <c r="H70" s="287"/>
      <c r="I70" s="288" t="str">
        <f t="shared" si="31"/>
        <v/>
      </c>
      <c r="J70" s="287"/>
      <c r="K70" s="288" t="str">
        <f t="shared" si="32"/>
        <v/>
      </c>
      <c r="L70" s="287"/>
      <c r="M70" s="288" t="str">
        <f t="shared" si="33"/>
        <v/>
      </c>
      <c r="N70" s="287"/>
      <c r="O70" s="288" t="str">
        <f t="shared" si="34"/>
        <v/>
      </c>
      <c r="P70" s="287"/>
      <c r="Q70" s="288" t="str">
        <f t="shared" si="35"/>
        <v/>
      </c>
      <c r="R70" s="287"/>
      <c r="S70" s="288" t="str">
        <f t="shared" si="36"/>
        <v/>
      </c>
      <c r="T70" s="287"/>
      <c r="U70" s="288" t="str">
        <f t="shared" si="39"/>
        <v/>
      </c>
      <c r="V70" s="71"/>
      <c r="W70" s="239" t="str">
        <f t="shared" si="37"/>
        <v/>
      </c>
      <c r="X70" s="71"/>
      <c r="Y70" s="239" t="str">
        <f t="shared" si="38"/>
        <v/>
      </c>
    </row>
    <row r="71" spans="1:25" ht="15.95" customHeight="1" x14ac:dyDescent="0.15">
      <c r="A71" s="233">
        <v>68</v>
      </c>
      <c r="B71" s="277" t="s">
        <v>228</v>
      </c>
      <c r="C71" s="278">
        <v>3</v>
      </c>
      <c r="D71" s="279" t="s">
        <v>44</v>
      </c>
      <c r="E71" s="247">
        <f t="shared" si="40"/>
        <v>0.625</v>
      </c>
      <c r="F71" s="156">
        <f t="shared" si="41"/>
        <v>68</v>
      </c>
      <c r="G71" s="250">
        <v>0.625</v>
      </c>
      <c r="H71" s="287"/>
      <c r="I71" s="288" t="str">
        <f t="shared" si="31"/>
        <v/>
      </c>
      <c r="J71" s="287"/>
      <c r="K71" s="288" t="str">
        <f t="shared" si="32"/>
        <v/>
      </c>
      <c r="L71" s="287"/>
      <c r="M71" s="288" t="str">
        <f t="shared" si="33"/>
        <v/>
      </c>
      <c r="N71" s="287"/>
      <c r="O71" s="288" t="str">
        <f t="shared" si="34"/>
        <v/>
      </c>
      <c r="P71" s="287"/>
      <c r="Q71" s="288" t="str">
        <f t="shared" si="35"/>
        <v/>
      </c>
      <c r="R71" s="287"/>
      <c r="S71" s="288" t="str">
        <f t="shared" si="36"/>
        <v/>
      </c>
      <c r="T71" s="287"/>
      <c r="U71" s="288" t="str">
        <f t="shared" si="39"/>
        <v/>
      </c>
      <c r="V71" s="71"/>
      <c r="W71" s="239" t="str">
        <f t="shared" si="37"/>
        <v/>
      </c>
      <c r="X71" s="71"/>
      <c r="Y71" s="239" t="str">
        <f t="shared" si="38"/>
        <v/>
      </c>
    </row>
    <row r="72" spans="1:25" ht="15.95" customHeight="1" x14ac:dyDescent="0.15">
      <c r="A72" s="233">
        <v>69</v>
      </c>
      <c r="B72" s="277" t="s">
        <v>229</v>
      </c>
      <c r="C72" s="278">
        <v>3</v>
      </c>
      <c r="D72" s="279" t="s">
        <v>59</v>
      </c>
      <c r="E72" s="247">
        <f t="shared" si="40"/>
        <v>0.625</v>
      </c>
      <c r="F72" s="156">
        <f t="shared" si="41"/>
        <v>68</v>
      </c>
      <c r="G72" s="250">
        <v>0.625</v>
      </c>
      <c r="H72" s="287"/>
      <c r="I72" s="288" t="str">
        <f t="shared" si="31"/>
        <v/>
      </c>
      <c r="J72" s="287"/>
      <c r="K72" s="288" t="str">
        <f t="shared" si="32"/>
        <v/>
      </c>
      <c r="L72" s="287"/>
      <c r="M72" s="288" t="str">
        <f t="shared" si="33"/>
        <v/>
      </c>
      <c r="N72" s="287"/>
      <c r="O72" s="288" t="str">
        <f t="shared" si="34"/>
        <v/>
      </c>
      <c r="P72" s="287"/>
      <c r="Q72" s="288" t="str">
        <f t="shared" si="35"/>
        <v/>
      </c>
      <c r="R72" s="287"/>
      <c r="S72" s="288" t="str">
        <f t="shared" si="36"/>
        <v/>
      </c>
      <c r="T72" s="287"/>
      <c r="U72" s="288" t="str">
        <f t="shared" si="39"/>
        <v/>
      </c>
      <c r="V72" s="71"/>
      <c r="W72" s="239" t="str">
        <f t="shared" si="37"/>
        <v/>
      </c>
      <c r="X72" s="71"/>
      <c r="Y72" s="239" t="str">
        <f t="shared" si="38"/>
        <v/>
      </c>
    </row>
    <row r="73" spans="1:25" ht="15.95" customHeight="1" x14ac:dyDescent="0.15">
      <c r="A73" s="233">
        <v>70</v>
      </c>
      <c r="B73" s="277" t="s">
        <v>230</v>
      </c>
      <c r="C73" s="278">
        <v>3</v>
      </c>
      <c r="D73" s="279" t="s">
        <v>167</v>
      </c>
      <c r="E73" s="247">
        <f t="shared" si="40"/>
        <v>0.5</v>
      </c>
      <c r="F73" s="156">
        <f t="shared" si="41"/>
        <v>70</v>
      </c>
      <c r="G73" s="250">
        <v>0.5</v>
      </c>
      <c r="H73" s="287"/>
      <c r="I73" s="288" t="str">
        <f t="shared" si="31"/>
        <v/>
      </c>
      <c r="J73" s="287"/>
      <c r="K73" s="288" t="str">
        <f t="shared" si="32"/>
        <v/>
      </c>
      <c r="L73" s="287"/>
      <c r="M73" s="288" t="str">
        <f t="shared" si="33"/>
        <v/>
      </c>
      <c r="N73" s="287"/>
      <c r="O73" s="288" t="str">
        <f t="shared" si="34"/>
        <v/>
      </c>
      <c r="P73" s="287"/>
      <c r="Q73" s="288" t="str">
        <f t="shared" si="35"/>
        <v/>
      </c>
      <c r="R73" s="287"/>
      <c r="S73" s="288" t="str">
        <f t="shared" si="36"/>
        <v/>
      </c>
      <c r="T73" s="287"/>
      <c r="U73" s="288" t="str">
        <f t="shared" si="39"/>
        <v/>
      </c>
      <c r="V73" s="71"/>
      <c r="W73" s="239" t="str">
        <f t="shared" si="37"/>
        <v/>
      </c>
      <c r="X73" s="71"/>
      <c r="Y73" s="239" t="str">
        <f t="shared" si="38"/>
        <v/>
      </c>
    </row>
    <row r="74" spans="1:25" ht="15.95" customHeight="1" x14ac:dyDescent="0.15">
      <c r="A74" s="233">
        <v>71</v>
      </c>
      <c r="B74" s="277" t="s">
        <v>231</v>
      </c>
      <c r="C74" s="278">
        <v>3</v>
      </c>
      <c r="D74" s="279" t="s">
        <v>30</v>
      </c>
      <c r="E74" s="247">
        <f t="shared" si="40"/>
        <v>0.5</v>
      </c>
      <c r="F74" s="156">
        <f t="shared" si="41"/>
        <v>70</v>
      </c>
      <c r="G74" s="250">
        <v>0.5</v>
      </c>
      <c r="H74" s="287"/>
      <c r="I74" s="288" t="str">
        <f t="shared" si="31"/>
        <v/>
      </c>
      <c r="J74" s="287"/>
      <c r="K74" s="288" t="str">
        <f t="shared" si="32"/>
        <v/>
      </c>
      <c r="L74" s="287"/>
      <c r="M74" s="288" t="str">
        <f t="shared" si="33"/>
        <v/>
      </c>
      <c r="N74" s="287"/>
      <c r="O74" s="288" t="str">
        <f t="shared" si="34"/>
        <v/>
      </c>
      <c r="P74" s="287"/>
      <c r="Q74" s="288" t="str">
        <f t="shared" si="35"/>
        <v/>
      </c>
      <c r="R74" s="287"/>
      <c r="S74" s="288" t="str">
        <f t="shared" si="36"/>
        <v/>
      </c>
      <c r="T74" s="287"/>
      <c r="U74" s="288" t="str">
        <f t="shared" si="39"/>
        <v/>
      </c>
      <c r="V74" s="71"/>
      <c r="W74" s="239" t="str">
        <f t="shared" si="37"/>
        <v/>
      </c>
      <c r="X74" s="71"/>
      <c r="Y74" s="239" t="str">
        <f t="shared" si="38"/>
        <v/>
      </c>
    </row>
    <row r="75" spans="1:25" ht="15.95" customHeight="1" x14ac:dyDescent="0.15">
      <c r="A75" s="233">
        <v>72</v>
      </c>
      <c r="B75" s="277" t="s">
        <v>232</v>
      </c>
      <c r="C75" s="278">
        <v>3</v>
      </c>
      <c r="D75" s="279" t="s">
        <v>30</v>
      </c>
      <c r="E75" s="247">
        <f t="shared" si="40"/>
        <v>0.5</v>
      </c>
      <c r="F75" s="156">
        <f t="shared" si="41"/>
        <v>70</v>
      </c>
      <c r="G75" s="250">
        <v>0.5</v>
      </c>
      <c r="H75" s="287"/>
      <c r="I75" s="288" t="str">
        <f t="shared" si="31"/>
        <v/>
      </c>
      <c r="J75" s="287"/>
      <c r="K75" s="288" t="str">
        <f t="shared" si="32"/>
        <v/>
      </c>
      <c r="L75" s="287"/>
      <c r="M75" s="288" t="str">
        <f t="shared" si="33"/>
        <v/>
      </c>
      <c r="N75" s="287"/>
      <c r="O75" s="288" t="str">
        <f t="shared" si="34"/>
        <v/>
      </c>
      <c r="P75" s="287"/>
      <c r="Q75" s="288" t="str">
        <f t="shared" si="35"/>
        <v/>
      </c>
      <c r="R75" s="287"/>
      <c r="S75" s="288" t="str">
        <f t="shared" si="36"/>
        <v/>
      </c>
      <c r="T75" s="287"/>
      <c r="U75" s="288" t="str">
        <f t="shared" si="39"/>
        <v/>
      </c>
      <c r="V75" s="71"/>
      <c r="W75" s="239" t="str">
        <f t="shared" si="37"/>
        <v/>
      </c>
      <c r="X75" s="71"/>
      <c r="Y75" s="239" t="str">
        <f t="shared" si="38"/>
        <v/>
      </c>
    </row>
    <row r="76" spans="1:25" ht="15.95" customHeight="1" x14ac:dyDescent="0.15">
      <c r="A76" s="233">
        <v>73</v>
      </c>
      <c r="B76" s="277" t="s">
        <v>65</v>
      </c>
      <c r="C76" s="278">
        <v>3</v>
      </c>
      <c r="D76" s="279" t="s">
        <v>66</v>
      </c>
      <c r="E76" s="247">
        <f t="shared" si="40"/>
        <v>0.5</v>
      </c>
      <c r="F76" s="156">
        <f t="shared" si="41"/>
        <v>70</v>
      </c>
      <c r="G76" s="250">
        <v>0.5</v>
      </c>
      <c r="H76" s="287"/>
      <c r="I76" s="288" t="str">
        <f t="shared" si="31"/>
        <v/>
      </c>
      <c r="J76" s="287"/>
      <c r="K76" s="288" t="str">
        <f t="shared" si="32"/>
        <v/>
      </c>
      <c r="L76" s="287"/>
      <c r="M76" s="288" t="str">
        <f t="shared" si="33"/>
        <v/>
      </c>
      <c r="N76" s="287"/>
      <c r="O76" s="288" t="str">
        <f t="shared" si="34"/>
        <v/>
      </c>
      <c r="P76" s="287"/>
      <c r="Q76" s="288" t="str">
        <f t="shared" si="35"/>
        <v/>
      </c>
      <c r="R76" s="287"/>
      <c r="S76" s="288" t="str">
        <f t="shared" si="36"/>
        <v/>
      </c>
      <c r="T76" s="287"/>
      <c r="U76" s="288" t="str">
        <f t="shared" si="39"/>
        <v/>
      </c>
      <c r="V76" s="71"/>
      <c r="W76" s="239" t="str">
        <f t="shared" si="37"/>
        <v/>
      </c>
      <c r="X76" s="71"/>
      <c r="Y76" s="239" t="str">
        <f t="shared" si="38"/>
        <v/>
      </c>
    </row>
    <row r="77" spans="1:25" ht="15.95" customHeight="1" x14ac:dyDescent="0.15">
      <c r="A77" s="233">
        <v>74</v>
      </c>
      <c r="B77" s="277" t="s">
        <v>233</v>
      </c>
      <c r="C77" s="278">
        <v>3</v>
      </c>
      <c r="D77" s="279" t="s">
        <v>234</v>
      </c>
      <c r="E77" s="247">
        <f t="shared" si="40"/>
        <v>0.5</v>
      </c>
      <c r="F77" s="156">
        <f t="shared" si="41"/>
        <v>70</v>
      </c>
      <c r="G77" s="250">
        <v>0.5</v>
      </c>
      <c r="H77" s="287"/>
      <c r="I77" s="288" t="str">
        <f t="shared" si="31"/>
        <v/>
      </c>
      <c r="J77" s="287"/>
      <c r="K77" s="288" t="str">
        <f t="shared" si="32"/>
        <v/>
      </c>
      <c r="L77" s="287"/>
      <c r="M77" s="288" t="str">
        <f t="shared" si="33"/>
        <v/>
      </c>
      <c r="N77" s="287"/>
      <c r="O77" s="288" t="str">
        <f t="shared" si="34"/>
        <v/>
      </c>
      <c r="P77" s="287"/>
      <c r="Q77" s="288" t="str">
        <f t="shared" si="35"/>
        <v/>
      </c>
      <c r="R77" s="287"/>
      <c r="S77" s="288" t="str">
        <f t="shared" si="36"/>
        <v/>
      </c>
      <c r="T77" s="287"/>
      <c r="U77" s="288" t="str">
        <f t="shared" si="39"/>
        <v/>
      </c>
      <c r="V77" s="71"/>
      <c r="W77" s="239" t="str">
        <f t="shared" si="37"/>
        <v/>
      </c>
      <c r="X77" s="71"/>
      <c r="Y77" s="239" t="str">
        <f t="shared" si="38"/>
        <v/>
      </c>
    </row>
    <row r="78" spans="1:25" ht="15.95" customHeight="1" x14ac:dyDescent="0.15">
      <c r="A78" s="233">
        <v>75</v>
      </c>
      <c r="B78" s="277" t="s">
        <v>235</v>
      </c>
      <c r="C78" s="278">
        <v>3</v>
      </c>
      <c r="D78" s="279" t="s">
        <v>234</v>
      </c>
      <c r="E78" s="247">
        <f t="shared" si="40"/>
        <v>0.5</v>
      </c>
      <c r="F78" s="156">
        <f t="shared" si="41"/>
        <v>70</v>
      </c>
      <c r="G78" s="250">
        <v>0.5</v>
      </c>
      <c r="H78" s="287"/>
      <c r="I78" s="288" t="str">
        <f t="shared" si="31"/>
        <v/>
      </c>
      <c r="J78" s="287"/>
      <c r="K78" s="288" t="str">
        <f t="shared" si="32"/>
        <v/>
      </c>
      <c r="L78" s="287"/>
      <c r="M78" s="288" t="str">
        <f t="shared" si="33"/>
        <v/>
      </c>
      <c r="N78" s="287"/>
      <c r="O78" s="288" t="str">
        <f t="shared" si="34"/>
        <v/>
      </c>
      <c r="P78" s="287"/>
      <c r="Q78" s="288" t="str">
        <f t="shared" si="35"/>
        <v/>
      </c>
      <c r="R78" s="287"/>
      <c r="S78" s="288" t="str">
        <f t="shared" si="36"/>
        <v/>
      </c>
      <c r="T78" s="287"/>
      <c r="U78" s="288" t="str">
        <f t="shared" si="39"/>
        <v/>
      </c>
      <c r="V78" s="71"/>
      <c r="W78" s="239" t="str">
        <f t="shared" si="37"/>
        <v/>
      </c>
      <c r="X78" s="71"/>
      <c r="Y78" s="239" t="str">
        <f t="shared" si="38"/>
        <v/>
      </c>
    </row>
    <row r="79" spans="1:25" ht="15.95" customHeight="1" x14ac:dyDescent="0.15">
      <c r="A79" s="233">
        <v>76</v>
      </c>
      <c r="B79" s="277" t="s">
        <v>236</v>
      </c>
      <c r="C79" s="278">
        <v>2</v>
      </c>
      <c r="D79" s="279" t="s">
        <v>76</v>
      </c>
      <c r="E79" s="247">
        <f t="shared" si="40"/>
        <v>0.5</v>
      </c>
      <c r="F79" s="156">
        <f t="shared" si="41"/>
        <v>70</v>
      </c>
      <c r="G79" s="250">
        <v>0.5</v>
      </c>
      <c r="H79" s="287"/>
      <c r="I79" s="288" t="str">
        <f t="shared" ref="I79:I99" si="42">IF(H79="","",VLOOKUP(H79,H$138:I$152,2))</f>
        <v/>
      </c>
      <c r="J79" s="287"/>
      <c r="K79" s="288" t="str">
        <f t="shared" ref="K79:K99" si="43">IF(J79="","",VLOOKUP(J79,J$138:K$152,2))</f>
        <v/>
      </c>
      <c r="L79" s="287"/>
      <c r="M79" s="288" t="str">
        <f t="shared" ref="M79:M99" si="44">IF(L79="","",VLOOKUP(L79,L$138:M$152,2))</f>
        <v/>
      </c>
      <c r="N79" s="287"/>
      <c r="O79" s="288" t="str">
        <f t="shared" ref="O79:O99" si="45">IF(N79="","",VLOOKUP(N79,N$138:O$152,2))</f>
        <v/>
      </c>
      <c r="P79" s="287"/>
      <c r="Q79" s="288" t="str">
        <f t="shared" ref="Q79:Q99" si="46">IF(P79="","",VLOOKUP(P79,P$138:Q$152,2))</f>
        <v/>
      </c>
      <c r="R79" s="287"/>
      <c r="S79" s="288" t="str">
        <f t="shared" ref="S79:S99" si="47">IF(R79="","",VLOOKUP(R79,R$138:S$152,2))</f>
        <v/>
      </c>
      <c r="T79" s="287"/>
      <c r="U79" s="288" t="str">
        <f t="shared" si="39"/>
        <v/>
      </c>
      <c r="V79" s="71"/>
      <c r="W79" s="239" t="str">
        <f t="shared" ref="W79:W99" si="48">IF(V79="","",VLOOKUP(V79,V$138:W$152,2))</f>
        <v/>
      </c>
      <c r="X79" s="71"/>
      <c r="Y79" s="239" t="str">
        <f t="shared" ref="Y79:Y99" si="49">IF(X79="","",VLOOKUP(X79,X$138:Y$152,2))</f>
        <v/>
      </c>
    </row>
    <row r="80" spans="1:25" ht="15.95" customHeight="1" x14ac:dyDescent="0.15">
      <c r="A80" s="233">
        <v>77</v>
      </c>
      <c r="B80" s="277" t="s">
        <v>237</v>
      </c>
      <c r="C80" s="278">
        <v>2</v>
      </c>
      <c r="D80" s="279" t="s">
        <v>76</v>
      </c>
      <c r="E80" s="247">
        <f t="shared" si="40"/>
        <v>0.5</v>
      </c>
      <c r="F80" s="156">
        <f t="shared" si="41"/>
        <v>70</v>
      </c>
      <c r="G80" s="250">
        <v>0.5</v>
      </c>
      <c r="H80" s="287"/>
      <c r="I80" s="288" t="str">
        <f t="shared" si="42"/>
        <v/>
      </c>
      <c r="J80" s="287"/>
      <c r="K80" s="288" t="str">
        <f t="shared" si="43"/>
        <v/>
      </c>
      <c r="L80" s="287"/>
      <c r="M80" s="288" t="str">
        <f t="shared" si="44"/>
        <v/>
      </c>
      <c r="N80" s="287"/>
      <c r="O80" s="288" t="str">
        <f t="shared" si="45"/>
        <v/>
      </c>
      <c r="P80" s="287"/>
      <c r="Q80" s="288" t="str">
        <f t="shared" si="46"/>
        <v/>
      </c>
      <c r="R80" s="287"/>
      <c r="S80" s="288" t="str">
        <f t="shared" si="47"/>
        <v/>
      </c>
      <c r="T80" s="287"/>
      <c r="U80" s="288" t="str">
        <f t="shared" si="39"/>
        <v/>
      </c>
      <c r="V80" s="71"/>
      <c r="W80" s="239" t="str">
        <f t="shared" si="48"/>
        <v/>
      </c>
      <c r="X80" s="71"/>
      <c r="Y80" s="239" t="str">
        <f t="shared" si="49"/>
        <v/>
      </c>
    </row>
    <row r="81" spans="1:25" ht="15.95" customHeight="1" x14ac:dyDescent="0.15">
      <c r="A81" s="233">
        <v>78</v>
      </c>
      <c r="B81" s="277" t="s">
        <v>238</v>
      </c>
      <c r="C81" s="278">
        <v>3</v>
      </c>
      <c r="D81" s="279" t="s">
        <v>55</v>
      </c>
      <c r="E81" s="247">
        <f t="shared" si="40"/>
        <v>0.375</v>
      </c>
      <c r="F81" s="156">
        <f t="shared" si="41"/>
        <v>78</v>
      </c>
      <c r="G81" s="250">
        <v>0.375</v>
      </c>
      <c r="H81" s="287"/>
      <c r="I81" s="288" t="str">
        <f t="shared" si="42"/>
        <v/>
      </c>
      <c r="J81" s="287"/>
      <c r="K81" s="288" t="str">
        <f t="shared" si="43"/>
        <v/>
      </c>
      <c r="L81" s="287"/>
      <c r="M81" s="288" t="str">
        <f t="shared" si="44"/>
        <v/>
      </c>
      <c r="N81" s="287"/>
      <c r="O81" s="288" t="str">
        <f t="shared" si="45"/>
        <v/>
      </c>
      <c r="P81" s="287"/>
      <c r="Q81" s="288" t="str">
        <f t="shared" si="46"/>
        <v/>
      </c>
      <c r="R81" s="287"/>
      <c r="S81" s="288" t="str">
        <f t="shared" si="47"/>
        <v/>
      </c>
      <c r="T81" s="287"/>
      <c r="U81" s="288" t="str">
        <f t="shared" si="39"/>
        <v/>
      </c>
      <c r="V81" s="71"/>
      <c r="W81" s="239" t="str">
        <f t="shared" si="48"/>
        <v/>
      </c>
      <c r="X81" s="71"/>
      <c r="Y81" s="239" t="str">
        <f t="shared" si="49"/>
        <v/>
      </c>
    </row>
    <row r="82" spans="1:25" ht="15.95" customHeight="1" x14ac:dyDescent="0.15">
      <c r="A82" s="233">
        <v>79</v>
      </c>
      <c r="B82" s="277" t="s">
        <v>80</v>
      </c>
      <c r="C82" s="278">
        <v>3</v>
      </c>
      <c r="D82" s="279" t="s">
        <v>81</v>
      </c>
      <c r="E82" s="247">
        <f t="shared" si="40"/>
        <v>0.375</v>
      </c>
      <c r="F82" s="156">
        <f t="shared" si="41"/>
        <v>78</v>
      </c>
      <c r="G82" s="250">
        <v>0.375</v>
      </c>
      <c r="H82" s="287"/>
      <c r="I82" s="288" t="str">
        <f t="shared" si="42"/>
        <v/>
      </c>
      <c r="J82" s="287"/>
      <c r="K82" s="288" t="str">
        <f t="shared" si="43"/>
        <v/>
      </c>
      <c r="L82" s="287"/>
      <c r="M82" s="288" t="str">
        <f t="shared" si="44"/>
        <v/>
      </c>
      <c r="N82" s="287"/>
      <c r="O82" s="288" t="str">
        <f t="shared" si="45"/>
        <v/>
      </c>
      <c r="P82" s="287"/>
      <c r="Q82" s="288" t="str">
        <f t="shared" si="46"/>
        <v/>
      </c>
      <c r="R82" s="287"/>
      <c r="S82" s="288" t="str">
        <f t="shared" si="47"/>
        <v/>
      </c>
      <c r="T82" s="287"/>
      <c r="U82" s="288" t="str">
        <f t="shared" si="39"/>
        <v/>
      </c>
      <c r="V82" s="71"/>
      <c r="W82" s="239" t="str">
        <f t="shared" si="48"/>
        <v/>
      </c>
      <c r="X82" s="71"/>
      <c r="Y82" s="239" t="str">
        <f t="shared" si="49"/>
        <v/>
      </c>
    </row>
    <row r="83" spans="1:25" ht="15.95" customHeight="1" x14ac:dyDescent="0.15">
      <c r="A83" s="233">
        <v>80</v>
      </c>
      <c r="B83" s="277" t="s">
        <v>239</v>
      </c>
      <c r="C83" s="278">
        <v>3</v>
      </c>
      <c r="D83" s="279" t="s">
        <v>81</v>
      </c>
      <c r="E83" s="247">
        <f t="shared" si="40"/>
        <v>0.375</v>
      </c>
      <c r="F83" s="156">
        <f t="shared" si="41"/>
        <v>78</v>
      </c>
      <c r="G83" s="250">
        <v>0.375</v>
      </c>
      <c r="H83" s="287"/>
      <c r="I83" s="288" t="str">
        <f t="shared" si="42"/>
        <v/>
      </c>
      <c r="J83" s="287"/>
      <c r="K83" s="288" t="str">
        <f t="shared" si="43"/>
        <v/>
      </c>
      <c r="L83" s="287"/>
      <c r="M83" s="288" t="str">
        <f t="shared" si="44"/>
        <v/>
      </c>
      <c r="N83" s="287"/>
      <c r="O83" s="288" t="str">
        <f t="shared" si="45"/>
        <v/>
      </c>
      <c r="P83" s="287"/>
      <c r="Q83" s="288" t="str">
        <f t="shared" si="46"/>
        <v/>
      </c>
      <c r="R83" s="287"/>
      <c r="S83" s="288" t="str">
        <f t="shared" si="47"/>
        <v/>
      </c>
      <c r="T83" s="287"/>
      <c r="U83" s="288" t="str">
        <f t="shared" si="39"/>
        <v/>
      </c>
      <c r="V83" s="71"/>
      <c r="W83" s="239" t="str">
        <f t="shared" si="48"/>
        <v/>
      </c>
      <c r="X83" s="71"/>
      <c r="Y83" s="239" t="str">
        <f t="shared" si="49"/>
        <v/>
      </c>
    </row>
    <row r="84" spans="1:25" ht="15.95" customHeight="1" x14ac:dyDescent="0.15">
      <c r="A84" s="233">
        <v>81</v>
      </c>
      <c r="B84" s="277" t="s">
        <v>240</v>
      </c>
      <c r="C84" s="278">
        <v>2</v>
      </c>
      <c r="D84" s="279" t="s">
        <v>74</v>
      </c>
      <c r="E84" s="247">
        <f t="shared" si="40"/>
        <v>0.375</v>
      </c>
      <c r="F84" s="156">
        <f t="shared" si="41"/>
        <v>78</v>
      </c>
      <c r="G84" s="250">
        <v>0.375</v>
      </c>
      <c r="H84" s="287"/>
      <c r="I84" s="288" t="str">
        <f t="shared" si="42"/>
        <v/>
      </c>
      <c r="J84" s="287"/>
      <c r="K84" s="288" t="str">
        <f t="shared" si="43"/>
        <v/>
      </c>
      <c r="L84" s="287"/>
      <c r="M84" s="288" t="str">
        <f t="shared" si="44"/>
        <v/>
      </c>
      <c r="N84" s="287"/>
      <c r="O84" s="288" t="str">
        <f t="shared" si="45"/>
        <v/>
      </c>
      <c r="P84" s="287"/>
      <c r="Q84" s="288" t="str">
        <f t="shared" si="46"/>
        <v/>
      </c>
      <c r="R84" s="287"/>
      <c r="S84" s="288" t="str">
        <f t="shared" si="47"/>
        <v/>
      </c>
      <c r="T84" s="287"/>
      <c r="U84" s="288" t="str">
        <f t="shared" si="39"/>
        <v/>
      </c>
      <c r="V84" s="71"/>
      <c r="W84" s="239" t="str">
        <f t="shared" si="48"/>
        <v/>
      </c>
      <c r="X84" s="71"/>
      <c r="Y84" s="239" t="str">
        <f t="shared" si="49"/>
        <v/>
      </c>
    </row>
    <row r="85" spans="1:25" ht="15.95" customHeight="1" x14ac:dyDescent="0.15">
      <c r="A85" s="233">
        <v>82</v>
      </c>
      <c r="B85" s="277" t="s">
        <v>241</v>
      </c>
      <c r="C85" s="278">
        <v>3</v>
      </c>
      <c r="D85" s="279" t="s">
        <v>242</v>
      </c>
      <c r="E85" s="247">
        <f t="shared" si="40"/>
        <v>0.25</v>
      </c>
      <c r="F85" s="156">
        <f t="shared" si="41"/>
        <v>82</v>
      </c>
      <c r="G85" s="250">
        <v>0.25</v>
      </c>
      <c r="H85" s="287"/>
      <c r="I85" s="288" t="str">
        <f t="shared" si="42"/>
        <v/>
      </c>
      <c r="J85" s="287"/>
      <c r="K85" s="288" t="str">
        <f t="shared" si="43"/>
        <v/>
      </c>
      <c r="L85" s="287"/>
      <c r="M85" s="288" t="str">
        <f t="shared" si="44"/>
        <v/>
      </c>
      <c r="N85" s="287"/>
      <c r="O85" s="288" t="str">
        <f t="shared" si="45"/>
        <v/>
      </c>
      <c r="P85" s="287"/>
      <c r="Q85" s="288" t="str">
        <f t="shared" si="46"/>
        <v/>
      </c>
      <c r="R85" s="287"/>
      <c r="S85" s="288" t="str">
        <f t="shared" si="47"/>
        <v/>
      </c>
      <c r="T85" s="287"/>
      <c r="U85" s="288" t="str">
        <f t="shared" si="39"/>
        <v/>
      </c>
      <c r="V85" s="71"/>
      <c r="W85" s="239" t="str">
        <f t="shared" si="48"/>
        <v/>
      </c>
      <c r="X85" s="71"/>
      <c r="Y85" s="239" t="str">
        <f t="shared" si="49"/>
        <v/>
      </c>
    </row>
    <row r="86" spans="1:25" ht="15.95" customHeight="1" x14ac:dyDescent="0.15">
      <c r="A86" s="233">
        <v>83</v>
      </c>
      <c r="B86" s="277" t="s">
        <v>243</v>
      </c>
      <c r="C86" s="278">
        <v>3</v>
      </c>
      <c r="D86" s="279" t="s">
        <v>242</v>
      </c>
      <c r="E86" s="247">
        <f t="shared" si="40"/>
        <v>0.25</v>
      </c>
      <c r="F86" s="156">
        <f t="shared" si="41"/>
        <v>82</v>
      </c>
      <c r="G86" s="250">
        <v>0.25</v>
      </c>
      <c r="H86" s="287"/>
      <c r="I86" s="288" t="str">
        <f t="shared" si="42"/>
        <v/>
      </c>
      <c r="J86" s="287"/>
      <c r="K86" s="288" t="str">
        <f t="shared" si="43"/>
        <v/>
      </c>
      <c r="L86" s="287"/>
      <c r="M86" s="288" t="str">
        <f t="shared" si="44"/>
        <v/>
      </c>
      <c r="N86" s="287"/>
      <c r="O86" s="288" t="str">
        <f t="shared" si="45"/>
        <v/>
      </c>
      <c r="P86" s="287"/>
      <c r="Q86" s="288" t="str">
        <f t="shared" si="46"/>
        <v/>
      </c>
      <c r="R86" s="287"/>
      <c r="S86" s="288" t="str">
        <f t="shared" si="47"/>
        <v/>
      </c>
      <c r="T86" s="287"/>
      <c r="U86" s="288" t="str">
        <f t="shared" si="39"/>
        <v/>
      </c>
      <c r="V86" s="71"/>
      <c r="W86" s="239" t="str">
        <f t="shared" si="48"/>
        <v/>
      </c>
      <c r="X86" s="71"/>
      <c r="Y86" s="239" t="str">
        <f t="shared" si="49"/>
        <v/>
      </c>
    </row>
    <row r="87" spans="1:25" ht="15.95" customHeight="1" x14ac:dyDescent="0.15">
      <c r="A87" s="233">
        <v>84</v>
      </c>
      <c r="B87" s="277" t="s">
        <v>244</v>
      </c>
      <c r="C87" s="278">
        <v>3</v>
      </c>
      <c r="D87" s="279" t="s">
        <v>245</v>
      </c>
      <c r="E87" s="247">
        <f t="shared" si="40"/>
        <v>0.25</v>
      </c>
      <c r="F87" s="156">
        <f t="shared" si="41"/>
        <v>82</v>
      </c>
      <c r="G87" s="250">
        <v>0.25</v>
      </c>
      <c r="H87" s="287"/>
      <c r="I87" s="288" t="str">
        <f t="shared" si="42"/>
        <v/>
      </c>
      <c r="J87" s="287"/>
      <c r="K87" s="288" t="str">
        <f t="shared" si="43"/>
        <v/>
      </c>
      <c r="L87" s="287"/>
      <c r="M87" s="288" t="str">
        <f t="shared" si="44"/>
        <v/>
      </c>
      <c r="N87" s="287"/>
      <c r="O87" s="288" t="str">
        <f t="shared" si="45"/>
        <v/>
      </c>
      <c r="P87" s="287"/>
      <c r="Q87" s="288" t="str">
        <f t="shared" si="46"/>
        <v/>
      </c>
      <c r="R87" s="287"/>
      <c r="S87" s="288" t="str">
        <f t="shared" si="47"/>
        <v/>
      </c>
      <c r="T87" s="287"/>
      <c r="U87" s="288" t="str">
        <f t="shared" si="39"/>
        <v/>
      </c>
      <c r="V87" s="71"/>
      <c r="W87" s="239" t="str">
        <f t="shared" si="48"/>
        <v/>
      </c>
      <c r="X87" s="71"/>
      <c r="Y87" s="239" t="str">
        <f t="shared" si="49"/>
        <v/>
      </c>
    </row>
    <row r="88" spans="1:25" ht="15.95" customHeight="1" x14ac:dyDescent="0.15">
      <c r="A88" s="233">
        <v>85</v>
      </c>
      <c r="B88" s="277" t="s">
        <v>246</v>
      </c>
      <c r="C88" s="278">
        <v>3</v>
      </c>
      <c r="D88" s="279" t="s">
        <v>76</v>
      </c>
      <c r="E88" s="247">
        <f t="shared" si="40"/>
        <v>0.25</v>
      </c>
      <c r="F88" s="156">
        <f t="shared" si="41"/>
        <v>82</v>
      </c>
      <c r="G88" s="250">
        <v>0.25</v>
      </c>
      <c r="H88" s="287"/>
      <c r="I88" s="288" t="str">
        <f t="shared" si="42"/>
        <v/>
      </c>
      <c r="J88" s="287"/>
      <c r="K88" s="288" t="str">
        <f t="shared" si="43"/>
        <v/>
      </c>
      <c r="L88" s="287"/>
      <c r="M88" s="288" t="str">
        <f t="shared" si="44"/>
        <v/>
      </c>
      <c r="N88" s="287"/>
      <c r="O88" s="288" t="str">
        <f t="shared" si="45"/>
        <v/>
      </c>
      <c r="P88" s="287"/>
      <c r="Q88" s="288" t="str">
        <f t="shared" si="46"/>
        <v/>
      </c>
      <c r="R88" s="287"/>
      <c r="S88" s="288" t="str">
        <f t="shared" si="47"/>
        <v/>
      </c>
      <c r="T88" s="287"/>
      <c r="U88" s="288" t="str">
        <f t="shared" si="39"/>
        <v/>
      </c>
      <c r="V88" s="71"/>
      <c r="W88" s="239" t="str">
        <f t="shared" si="48"/>
        <v/>
      </c>
      <c r="X88" s="71"/>
      <c r="Y88" s="239" t="str">
        <f t="shared" si="49"/>
        <v/>
      </c>
    </row>
    <row r="89" spans="1:25" ht="15.95" customHeight="1" x14ac:dyDescent="0.15">
      <c r="A89" s="233">
        <v>86</v>
      </c>
      <c r="B89" s="277" t="s">
        <v>247</v>
      </c>
      <c r="C89" s="278">
        <v>3</v>
      </c>
      <c r="D89" s="279" t="s">
        <v>76</v>
      </c>
      <c r="E89" s="247">
        <f t="shared" si="40"/>
        <v>0.25</v>
      </c>
      <c r="F89" s="156">
        <f t="shared" si="41"/>
        <v>82</v>
      </c>
      <c r="G89" s="250">
        <v>0.25</v>
      </c>
      <c r="H89" s="287"/>
      <c r="I89" s="288" t="str">
        <f t="shared" si="42"/>
        <v/>
      </c>
      <c r="J89" s="287"/>
      <c r="K89" s="288" t="str">
        <f t="shared" si="43"/>
        <v/>
      </c>
      <c r="L89" s="287"/>
      <c r="M89" s="288" t="str">
        <f t="shared" si="44"/>
        <v/>
      </c>
      <c r="N89" s="287"/>
      <c r="O89" s="288" t="str">
        <f t="shared" si="45"/>
        <v/>
      </c>
      <c r="P89" s="287"/>
      <c r="Q89" s="288" t="str">
        <f t="shared" si="46"/>
        <v/>
      </c>
      <c r="R89" s="287"/>
      <c r="S89" s="288" t="str">
        <f t="shared" si="47"/>
        <v/>
      </c>
      <c r="T89" s="287"/>
      <c r="U89" s="288" t="str">
        <f t="shared" ref="U89:U99" si="50">IF(T89="","",VLOOKUP(T89,T$138:U$152,2))</f>
        <v/>
      </c>
      <c r="V89" s="71"/>
      <c r="W89" s="239" t="str">
        <f t="shared" si="48"/>
        <v/>
      </c>
      <c r="X89" s="71"/>
      <c r="Y89" s="239" t="str">
        <f t="shared" si="49"/>
        <v/>
      </c>
    </row>
    <row r="90" spans="1:25" ht="15.95" customHeight="1" x14ac:dyDescent="0.15">
      <c r="A90" s="233">
        <v>87</v>
      </c>
      <c r="B90" s="277" t="s">
        <v>248</v>
      </c>
      <c r="C90" s="278">
        <v>3</v>
      </c>
      <c r="D90" s="279" t="s">
        <v>249</v>
      </c>
      <c r="E90" s="247">
        <f t="shared" si="40"/>
        <v>0.25</v>
      </c>
      <c r="F90" s="156">
        <f t="shared" si="41"/>
        <v>82</v>
      </c>
      <c r="G90" s="250">
        <v>0.25</v>
      </c>
      <c r="H90" s="287"/>
      <c r="I90" s="288" t="str">
        <f t="shared" si="42"/>
        <v/>
      </c>
      <c r="J90" s="287"/>
      <c r="K90" s="288" t="str">
        <f t="shared" si="43"/>
        <v/>
      </c>
      <c r="L90" s="287"/>
      <c r="M90" s="288" t="str">
        <f t="shared" si="44"/>
        <v/>
      </c>
      <c r="N90" s="287"/>
      <c r="O90" s="288" t="str">
        <f t="shared" si="45"/>
        <v/>
      </c>
      <c r="P90" s="287"/>
      <c r="Q90" s="288" t="str">
        <f t="shared" si="46"/>
        <v/>
      </c>
      <c r="R90" s="287"/>
      <c r="S90" s="288" t="str">
        <f t="shared" si="47"/>
        <v/>
      </c>
      <c r="T90" s="287"/>
      <c r="U90" s="288" t="str">
        <f t="shared" si="50"/>
        <v/>
      </c>
      <c r="V90" s="71"/>
      <c r="W90" s="239" t="str">
        <f t="shared" si="48"/>
        <v/>
      </c>
      <c r="X90" s="71"/>
      <c r="Y90" s="239" t="str">
        <f t="shared" si="49"/>
        <v/>
      </c>
    </row>
    <row r="91" spans="1:25" ht="15.95" customHeight="1" x14ac:dyDescent="0.15">
      <c r="A91" s="233">
        <v>88</v>
      </c>
      <c r="B91" s="277" t="s">
        <v>250</v>
      </c>
      <c r="C91" s="278">
        <v>3</v>
      </c>
      <c r="D91" s="279" t="s">
        <v>251</v>
      </c>
      <c r="E91" s="247">
        <f t="shared" si="40"/>
        <v>0.25</v>
      </c>
      <c r="F91" s="156">
        <f t="shared" si="41"/>
        <v>82</v>
      </c>
      <c r="G91" s="250">
        <v>0.25</v>
      </c>
      <c r="H91" s="287"/>
      <c r="I91" s="288" t="str">
        <f t="shared" si="42"/>
        <v/>
      </c>
      <c r="J91" s="287"/>
      <c r="K91" s="288" t="str">
        <f t="shared" si="43"/>
        <v/>
      </c>
      <c r="L91" s="287"/>
      <c r="M91" s="288" t="str">
        <f t="shared" si="44"/>
        <v/>
      </c>
      <c r="N91" s="287"/>
      <c r="O91" s="288" t="str">
        <f t="shared" si="45"/>
        <v/>
      </c>
      <c r="P91" s="287"/>
      <c r="Q91" s="288" t="str">
        <f t="shared" si="46"/>
        <v/>
      </c>
      <c r="R91" s="287"/>
      <c r="S91" s="288" t="str">
        <f t="shared" si="47"/>
        <v/>
      </c>
      <c r="T91" s="287"/>
      <c r="U91" s="288" t="str">
        <f t="shared" si="50"/>
        <v/>
      </c>
      <c r="V91" s="71"/>
      <c r="W91" s="239" t="str">
        <f t="shared" si="48"/>
        <v/>
      </c>
      <c r="X91" s="71"/>
      <c r="Y91" s="239" t="str">
        <f t="shared" si="49"/>
        <v/>
      </c>
    </row>
    <row r="92" spans="1:25" ht="15.95" customHeight="1" x14ac:dyDescent="0.15">
      <c r="A92" s="233">
        <v>89</v>
      </c>
      <c r="B92" s="277" t="s">
        <v>252</v>
      </c>
      <c r="C92" s="278">
        <v>2</v>
      </c>
      <c r="D92" s="279" t="s">
        <v>245</v>
      </c>
      <c r="E92" s="247">
        <f t="shared" si="40"/>
        <v>0.25</v>
      </c>
      <c r="F92" s="156">
        <f t="shared" si="41"/>
        <v>82</v>
      </c>
      <c r="G92" s="250">
        <v>0.25</v>
      </c>
      <c r="H92" s="287"/>
      <c r="I92" s="288" t="str">
        <f t="shared" si="42"/>
        <v/>
      </c>
      <c r="J92" s="287"/>
      <c r="K92" s="288" t="str">
        <f t="shared" si="43"/>
        <v/>
      </c>
      <c r="L92" s="287"/>
      <c r="M92" s="288" t="str">
        <f t="shared" si="44"/>
        <v/>
      </c>
      <c r="N92" s="287"/>
      <c r="O92" s="288" t="str">
        <f t="shared" si="45"/>
        <v/>
      </c>
      <c r="P92" s="287"/>
      <c r="Q92" s="288" t="str">
        <f t="shared" si="46"/>
        <v/>
      </c>
      <c r="R92" s="287"/>
      <c r="S92" s="288" t="str">
        <f t="shared" si="47"/>
        <v/>
      </c>
      <c r="T92" s="287"/>
      <c r="U92" s="288" t="str">
        <f t="shared" si="50"/>
        <v/>
      </c>
      <c r="V92" s="71"/>
      <c r="W92" s="239" t="str">
        <f t="shared" si="48"/>
        <v/>
      </c>
      <c r="X92" s="71"/>
      <c r="Y92" s="239" t="str">
        <f t="shared" si="49"/>
        <v/>
      </c>
    </row>
    <row r="93" spans="1:25" ht="15.95" customHeight="1" x14ac:dyDescent="0.15">
      <c r="A93" s="233">
        <v>90</v>
      </c>
      <c r="B93" s="277" t="s">
        <v>253</v>
      </c>
      <c r="C93" s="278">
        <v>2</v>
      </c>
      <c r="D93" s="279" t="s">
        <v>55</v>
      </c>
      <c r="E93" s="247">
        <f t="shared" si="40"/>
        <v>0.25</v>
      </c>
      <c r="F93" s="156">
        <f t="shared" si="41"/>
        <v>82</v>
      </c>
      <c r="G93" s="250">
        <v>0.25</v>
      </c>
      <c r="H93" s="287"/>
      <c r="I93" s="288" t="str">
        <f t="shared" si="42"/>
        <v/>
      </c>
      <c r="J93" s="287"/>
      <c r="K93" s="288" t="str">
        <f t="shared" si="43"/>
        <v/>
      </c>
      <c r="L93" s="287"/>
      <c r="M93" s="288" t="str">
        <f t="shared" si="44"/>
        <v/>
      </c>
      <c r="N93" s="287"/>
      <c r="O93" s="288" t="str">
        <f t="shared" si="45"/>
        <v/>
      </c>
      <c r="P93" s="287"/>
      <c r="Q93" s="288" t="str">
        <f t="shared" si="46"/>
        <v/>
      </c>
      <c r="R93" s="287"/>
      <c r="S93" s="288" t="str">
        <f t="shared" si="47"/>
        <v/>
      </c>
      <c r="T93" s="287"/>
      <c r="U93" s="288" t="str">
        <f t="shared" si="50"/>
        <v/>
      </c>
      <c r="V93" s="71"/>
      <c r="W93" s="239" t="str">
        <f t="shared" si="48"/>
        <v/>
      </c>
      <c r="X93" s="71"/>
      <c r="Y93" s="239" t="str">
        <f t="shared" si="49"/>
        <v/>
      </c>
    </row>
    <row r="94" spans="1:25" ht="15.95" customHeight="1" x14ac:dyDescent="0.15">
      <c r="A94" s="233">
        <v>91</v>
      </c>
      <c r="B94" s="277" t="s">
        <v>95</v>
      </c>
      <c r="C94" s="278">
        <v>2</v>
      </c>
      <c r="D94" s="279" t="s">
        <v>86</v>
      </c>
      <c r="E94" s="247">
        <f t="shared" si="40"/>
        <v>0.25</v>
      </c>
      <c r="F94" s="156">
        <f t="shared" si="41"/>
        <v>82</v>
      </c>
      <c r="G94" s="250">
        <v>0.25</v>
      </c>
      <c r="H94" s="287"/>
      <c r="I94" s="288" t="str">
        <f t="shared" si="42"/>
        <v/>
      </c>
      <c r="J94" s="287"/>
      <c r="K94" s="288" t="str">
        <f t="shared" si="43"/>
        <v/>
      </c>
      <c r="L94" s="287"/>
      <c r="M94" s="288" t="str">
        <f t="shared" si="44"/>
        <v/>
      </c>
      <c r="N94" s="287"/>
      <c r="O94" s="288" t="str">
        <f t="shared" si="45"/>
        <v/>
      </c>
      <c r="P94" s="287"/>
      <c r="Q94" s="288" t="str">
        <f t="shared" si="46"/>
        <v/>
      </c>
      <c r="R94" s="287"/>
      <c r="S94" s="288" t="str">
        <f t="shared" si="47"/>
        <v/>
      </c>
      <c r="T94" s="287"/>
      <c r="U94" s="288" t="str">
        <f t="shared" si="50"/>
        <v/>
      </c>
      <c r="V94" s="71"/>
      <c r="W94" s="239" t="str">
        <f t="shared" si="48"/>
        <v/>
      </c>
      <c r="X94" s="71"/>
      <c r="Y94" s="239" t="str">
        <f t="shared" si="49"/>
        <v/>
      </c>
    </row>
    <row r="95" spans="1:25" ht="15.95" customHeight="1" x14ac:dyDescent="0.15">
      <c r="A95" s="233">
        <v>92</v>
      </c>
      <c r="B95" s="277" t="s">
        <v>254</v>
      </c>
      <c r="C95" s="278">
        <v>2</v>
      </c>
      <c r="D95" s="279" t="s">
        <v>74</v>
      </c>
      <c r="E95" s="247">
        <f t="shared" si="40"/>
        <v>0.25</v>
      </c>
      <c r="F95" s="156">
        <f t="shared" si="41"/>
        <v>82</v>
      </c>
      <c r="G95" s="250">
        <v>0.25</v>
      </c>
      <c r="H95" s="287"/>
      <c r="I95" s="288" t="str">
        <f t="shared" si="42"/>
        <v/>
      </c>
      <c r="J95" s="287"/>
      <c r="K95" s="288" t="str">
        <f t="shared" si="43"/>
        <v/>
      </c>
      <c r="L95" s="287"/>
      <c r="M95" s="288" t="str">
        <f t="shared" si="44"/>
        <v/>
      </c>
      <c r="N95" s="287"/>
      <c r="O95" s="288" t="str">
        <f t="shared" si="45"/>
        <v/>
      </c>
      <c r="P95" s="287"/>
      <c r="Q95" s="288" t="str">
        <f t="shared" si="46"/>
        <v/>
      </c>
      <c r="R95" s="287"/>
      <c r="S95" s="288" t="str">
        <f t="shared" si="47"/>
        <v/>
      </c>
      <c r="T95" s="287"/>
      <c r="U95" s="288" t="str">
        <f t="shared" si="50"/>
        <v/>
      </c>
      <c r="V95" s="71"/>
      <c r="W95" s="239" t="str">
        <f t="shared" si="48"/>
        <v/>
      </c>
      <c r="X95" s="71"/>
      <c r="Y95" s="239" t="str">
        <f t="shared" si="49"/>
        <v/>
      </c>
    </row>
    <row r="96" spans="1:25" ht="15.95" customHeight="1" x14ac:dyDescent="0.15">
      <c r="A96" s="233">
        <v>93</v>
      </c>
      <c r="B96" s="153" t="s">
        <v>101</v>
      </c>
      <c r="C96" s="72" t="s">
        <v>102</v>
      </c>
      <c r="D96" s="155" t="s">
        <v>255</v>
      </c>
      <c r="E96" s="247">
        <f t="shared" si="40"/>
        <v>0</v>
      </c>
      <c r="F96" s="156">
        <f t="shared" si="41"/>
        <v>93</v>
      </c>
      <c r="G96" s="250">
        <v>0</v>
      </c>
      <c r="H96" s="71"/>
      <c r="I96" s="239" t="str">
        <f t="shared" si="42"/>
        <v/>
      </c>
      <c r="J96" s="71"/>
      <c r="K96" s="239" t="str">
        <f t="shared" si="43"/>
        <v/>
      </c>
      <c r="L96" s="71"/>
      <c r="M96" s="239" t="str">
        <f t="shared" si="44"/>
        <v/>
      </c>
      <c r="N96" s="71"/>
      <c r="O96" s="239" t="str">
        <f t="shared" si="45"/>
        <v/>
      </c>
      <c r="P96" s="71"/>
      <c r="Q96" s="239" t="str">
        <f t="shared" si="46"/>
        <v/>
      </c>
      <c r="R96" s="71"/>
      <c r="S96" s="239" t="str">
        <f t="shared" si="47"/>
        <v/>
      </c>
      <c r="T96" s="71"/>
      <c r="U96" s="239" t="str">
        <f t="shared" si="50"/>
        <v/>
      </c>
      <c r="V96" s="71"/>
      <c r="W96" s="239" t="str">
        <f t="shared" si="48"/>
        <v/>
      </c>
      <c r="X96" s="71"/>
      <c r="Y96" s="239" t="str">
        <f t="shared" si="49"/>
        <v/>
      </c>
    </row>
    <row r="97" spans="1:25" ht="15.95" customHeight="1" x14ac:dyDescent="0.15">
      <c r="A97" s="233">
        <v>94</v>
      </c>
      <c r="B97" s="153" t="s">
        <v>104</v>
      </c>
      <c r="C97" s="72" t="s">
        <v>102</v>
      </c>
      <c r="D97" s="155" t="s">
        <v>103</v>
      </c>
      <c r="E97" s="247">
        <f t="shared" si="40"/>
        <v>0</v>
      </c>
      <c r="F97" s="156">
        <f t="shared" si="41"/>
        <v>93</v>
      </c>
      <c r="G97" s="250">
        <v>0</v>
      </c>
      <c r="H97" s="71"/>
      <c r="I97" s="239" t="str">
        <f t="shared" si="42"/>
        <v/>
      </c>
      <c r="J97" s="71"/>
      <c r="K97" s="239" t="str">
        <f t="shared" si="43"/>
        <v/>
      </c>
      <c r="L97" s="71"/>
      <c r="M97" s="239" t="str">
        <f t="shared" si="44"/>
        <v/>
      </c>
      <c r="N97" s="71"/>
      <c r="O97" s="239" t="str">
        <f t="shared" si="45"/>
        <v/>
      </c>
      <c r="P97" s="71"/>
      <c r="Q97" s="239" t="str">
        <f t="shared" si="46"/>
        <v/>
      </c>
      <c r="R97" s="71"/>
      <c r="S97" s="239" t="str">
        <f t="shared" si="47"/>
        <v/>
      </c>
      <c r="T97" s="71"/>
      <c r="U97" s="239" t="str">
        <f t="shared" si="50"/>
        <v/>
      </c>
      <c r="V97" s="71"/>
      <c r="W97" s="239" t="str">
        <f t="shared" si="48"/>
        <v/>
      </c>
      <c r="X97" s="71"/>
      <c r="Y97" s="239" t="str">
        <f t="shared" si="49"/>
        <v/>
      </c>
    </row>
    <row r="98" spans="1:25" ht="15.95" customHeight="1" x14ac:dyDescent="0.15">
      <c r="A98" s="233">
        <v>95</v>
      </c>
      <c r="B98" s="153" t="s">
        <v>113</v>
      </c>
      <c r="C98" s="72" t="s">
        <v>102</v>
      </c>
      <c r="D98" s="155" t="s">
        <v>114</v>
      </c>
      <c r="E98" s="247">
        <f t="shared" si="40"/>
        <v>0</v>
      </c>
      <c r="F98" s="156">
        <f t="shared" si="41"/>
        <v>93</v>
      </c>
      <c r="G98" s="250">
        <v>0</v>
      </c>
      <c r="H98" s="71"/>
      <c r="I98" s="239" t="str">
        <f t="shared" si="42"/>
        <v/>
      </c>
      <c r="J98" s="71"/>
      <c r="K98" s="239" t="str">
        <f t="shared" si="43"/>
        <v/>
      </c>
      <c r="L98" s="71"/>
      <c r="M98" s="239" t="str">
        <f t="shared" si="44"/>
        <v/>
      </c>
      <c r="N98" s="71"/>
      <c r="O98" s="239" t="str">
        <f t="shared" si="45"/>
        <v/>
      </c>
      <c r="P98" s="71"/>
      <c r="Q98" s="239" t="str">
        <f t="shared" si="46"/>
        <v/>
      </c>
      <c r="R98" s="71"/>
      <c r="S98" s="239" t="str">
        <f t="shared" si="47"/>
        <v/>
      </c>
      <c r="T98" s="71"/>
      <c r="U98" s="239" t="str">
        <f t="shared" si="50"/>
        <v/>
      </c>
      <c r="V98" s="71"/>
      <c r="W98" s="239" t="str">
        <f t="shared" si="48"/>
        <v/>
      </c>
      <c r="X98" s="71"/>
      <c r="Y98" s="239" t="str">
        <f t="shared" si="49"/>
        <v/>
      </c>
    </row>
    <row r="99" spans="1:25" ht="15.95" customHeight="1" x14ac:dyDescent="0.15">
      <c r="A99" s="233">
        <v>96</v>
      </c>
      <c r="B99" s="153" t="s">
        <v>115</v>
      </c>
      <c r="C99" s="72" t="s">
        <v>116</v>
      </c>
      <c r="D99" s="155" t="s">
        <v>117</v>
      </c>
      <c r="E99" s="247">
        <f t="shared" si="40"/>
        <v>0</v>
      </c>
      <c r="F99" s="156">
        <f t="shared" si="41"/>
        <v>93</v>
      </c>
      <c r="G99" s="250">
        <v>0</v>
      </c>
      <c r="H99" s="71"/>
      <c r="I99" s="239" t="str">
        <f t="shared" si="42"/>
        <v/>
      </c>
      <c r="J99" s="71"/>
      <c r="K99" s="239" t="str">
        <f t="shared" si="43"/>
        <v/>
      </c>
      <c r="L99" s="71"/>
      <c r="M99" s="239" t="str">
        <f t="shared" si="44"/>
        <v/>
      </c>
      <c r="N99" s="71"/>
      <c r="O99" s="239" t="str">
        <f t="shared" si="45"/>
        <v/>
      </c>
      <c r="P99" s="71"/>
      <c r="Q99" s="239" t="str">
        <f t="shared" si="46"/>
        <v/>
      </c>
      <c r="R99" s="71"/>
      <c r="S99" s="239" t="str">
        <f t="shared" si="47"/>
        <v/>
      </c>
      <c r="T99" s="71"/>
      <c r="U99" s="239" t="str">
        <f t="shared" si="50"/>
        <v/>
      </c>
      <c r="V99" s="71"/>
      <c r="W99" s="239" t="str">
        <f t="shared" si="48"/>
        <v/>
      </c>
      <c r="X99" s="71"/>
      <c r="Y99" s="239" t="str">
        <f t="shared" si="49"/>
        <v/>
      </c>
    </row>
    <row r="100" spans="1:25" ht="15.95" customHeight="1" x14ac:dyDescent="0.15">
      <c r="A100" s="233"/>
      <c r="B100" s="153"/>
      <c r="C100" s="154"/>
      <c r="D100" s="155"/>
      <c r="E100" s="247"/>
      <c r="F100" s="156"/>
      <c r="G100" s="250"/>
      <c r="H100" s="71"/>
      <c r="I100" s="239"/>
      <c r="J100" s="71"/>
      <c r="K100" s="239"/>
      <c r="L100" s="71"/>
      <c r="M100" s="239"/>
      <c r="N100" s="71"/>
      <c r="O100" s="239"/>
      <c r="P100" s="71"/>
      <c r="Q100" s="239"/>
      <c r="R100" s="71"/>
      <c r="S100" s="239"/>
      <c r="T100" s="71"/>
      <c r="U100" s="239"/>
      <c r="V100" s="71"/>
      <c r="W100" s="239"/>
      <c r="X100" s="71"/>
      <c r="Y100" s="239"/>
    </row>
    <row r="101" spans="1:25" ht="15.95" customHeight="1" x14ac:dyDescent="0.15">
      <c r="A101" s="233"/>
      <c r="B101" s="153"/>
      <c r="C101" s="154"/>
      <c r="D101" s="155"/>
      <c r="E101" s="247"/>
      <c r="F101" s="156"/>
      <c r="G101" s="250"/>
      <c r="H101" s="71"/>
      <c r="I101" s="239"/>
      <c r="J101" s="71"/>
      <c r="K101" s="239"/>
      <c r="L101" s="71"/>
      <c r="M101" s="239"/>
      <c r="N101" s="71"/>
      <c r="O101" s="239"/>
      <c r="P101" s="71"/>
      <c r="Q101" s="239"/>
      <c r="R101" s="71"/>
      <c r="S101" s="239"/>
      <c r="T101" s="71"/>
      <c r="U101" s="239"/>
      <c r="V101" s="71"/>
      <c r="W101" s="239"/>
      <c r="X101" s="71"/>
      <c r="Y101" s="239"/>
    </row>
    <row r="102" spans="1:25" ht="15.95" customHeight="1" x14ac:dyDescent="0.15">
      <c r="A102" s="233"/>
      <c r="B102" s="153"/>
      <c r="C102" s="154"/>
      <c r="D102" s="242"/>
      <c r="E102" s="247"/>
      <c r="F102" s="156"/>
      <c r="G102" s="250"/>
      <c r="H102" s="71"/>
      <c r="I102" s="239"/>
      <c r="J102" s="71"/>
      <c r="K102" s="239"/>
      <c r="L102" s="71"/>
      <c r="M102" s="239"/>
      <c r="N102" s="71"/>
      <c r="O102" s="239"/>
      <c r="P102" s="71"/>
      <c r="Q102" s="239"/>
      <c r="R102" s="71"/>
      <c r="S102" s="239"/>
      <c r="T102" s="71"/>
      <c r="U102" s="239"/>
      <c r="V102" s="71"/>
      <c r="W102" s="239"/>
      <c r="X102" s="71"/>
      <c r="Y102" s="239"/>
    </row>
    <row r="103" spans="1:25" ht="15.95" customHeight="1" x14ac:dyDescent="0.15">
      <c r="A103" s="233"/>
      <c r="B103" s="153"/>
      <c r="C103" s="72"/>
      <c r="D103" s="155"/>
      <c r="E103" s="247"/>
      <c r="F103" s="156"/>
      <c r="G103" s="250"/>
      <c r="H103" s="71"/>
      <c r="I103" s="239"/>
      <c r="J103" s="71"/>
      <c r="K103" s="239"/>
      <c r="L103" s="71"/>
      <c r="M103" s="239"/>
      <c r="N103" s="71"/>
      <c r="O103" s="239"/>
      <c r="P103" s="71"/>
      <c r="Q103" s="239"/>
      <c r="R103" s="71"/>
      <c r="S103" s="239"/>
      <c r="T103" s="71"/>
      <c r="U103" s="239"/>
      <c r="V103" s="71"/>
      <c r="W103" s="239"/>
      <c r="X103" s="71"/>
      <c r="Y103" s="239"/>
    </row>
    <row r="104" spans="1:25" ht="15.95" customHeight="1" x14ac:dyDescent="0.15">
      <c r="A104" s="233"/>
      <c r="B104" s="153"/>
      <c r="C104" s="72"/>
      <c r="D104" s="155"/>
      <c r="E104" s="247"/>
      <c r="F104" s="156"/>
      <c r="G104" s="250"/>
      <c r="H104" s="71"/>
      <c r="I104" s="239"/>
      <c r="J104" s="71"/>
      <c r="K104" s="239"/>
      <c r="L104" s="71"/>
      <c r="M104" s="239"/>
      <c r="N104" s="71"/>
      <c r="O104" s="239"/>
      <c r="P104" s="71"/>
      <c r="Q104" s="239"/>
      <c r="R104" s="71"/>
      <c r="S104" s="239"/>
      <c r="T104" s="71"/>
      <c r="U104" s="239"/>
      <c r="V104" s="71"/>
      <c r="W104" s="239"/>
      <c r="X104" s="71"/>
      <c r="Y104" s="239"/>
    </row>
    <row r="105" spans="1:25" ht="15.95" customHeight="1" x14ac:dyDescent="0.15">
      <c r="A105" s="233"/>
      <c r="B105" s="153"/>
      <c r="C105" s="72"/>
      <c r="D105" s="155"/>
      <c r="E105" s="247"/>
      <c r="F105" s="156"/>
      <c r="G105" s="250"/>
      <c r="H105" s="71"/>
      <c r="I105" s="239"/>
      <c r="J105" s="71"/>
      <c r="K105" s="239"/>
      <c r="L105" s="71"/>
      <c r="M105" s="239"/>
      <c r="N105" s="71"/>
      <c r="O105" s="239"/>
      <c r="P105" s="71"/>
      <c r="Q105" s="239"/>
      <c r="R105" s="71"/>
      <c r="S105" s="239"/>
      <c r="T105" s="71"/>
      <c r="U105" s="239"/>
      <c r="V105" s="71"/>
      <c r="W105" s="239"/>
      <c r="X105" s="71"/>
      <c r="Y105" s="239"/>
    </row>
    <row r="106" spans="1:25" ht="15.95" customHeight="1" x14ac:dyDescent="0.15">
      <c r="A106" s="233"/>
      <c r="B106" s="153"/>
      <c r="C106" s="72"/>
      <c r="D106" s="155"/>
      <c r="E106" s="247"/>
      <c r="F106" s="156"/>
      <c r="G106" s="250"/>
      <c r="H106" s="71"/>
      <c r="I106" s="239"/>
      <c r="J106" s="71"/>
      <c r="K106" s="239"/>
      <c r="L106" s="71"/>
      <c r="M106" s="239"/>
      <c r="N106" s="71"/>
      <c r="O106" s="239"/>
      <c r="P106" s="71"/>
      <c r="Q106" s="239"/>
      <c r="R106" s="71"/>
      <c r="S106" s="239"/>
      <c r="T106" s="71"/>
      <c r="U106" s="239"/>
      <c r="V106" s="71"/>
      <c r="W106" s="239"/>
      <c r="X106" s="71"/>
      <c r="Y106" s="239"/>
    </row>
    <row r="107" spans="1:25" ht="15.95" customHeight="1" x14ac:dyDescent="0.15">
      <c r="A107" s="233"/>
      <c r="B107" s="153"/>
      <c r="C107" s="72"/>
      <c r="D107" s="155"/>
      <c r="E107" s="247"/>
      <c r="F107" s="156"/>
      <c r="G107" s="250"/>
      <c r="H107" s="71"/>
      <c r="I107" s="239"/>
      <c r="J107" s="71"/>
      <c r="K107" s="239"/>
      <c r="L107" s="71"/>
      <c r="M107" s="239"/>
      <c r="N107" s="71"/>
      <c r="O107" s="239"/>
      <c r="P107" s="71"/>
      <c r="Q107" s="239"/>
      <c r="R107" s="71"/>
      <c r="S107" s="239"/>
      <c r="T107" s="71"/>
      <c r="U107" s="239"/>
      <c r="V107" s="71"/>
      <c r="W107" s="239"/>
      <c r="X107" s="71"/>
      <c r="Y107" s="239"/>
    </row>
    <row r="108" spans="1:25" ht="15.95" customHeight="1" x14ac:dyDescent="0.15">
      <c r="A108" s="233"/>
      <c r="B108" s="153"/>
      <c r="C108" s="72"/>
      <c r="D108" s="155"/>
      <c r="E108" s="247"/>
      <c r="F108" s="156"/>
      <c r="G108" s="250"/>
      <c r="H108" s="71"/>
      <c r="I108" s="239"/>
      <c r="J108" s="71"/>
      <c r="K108" s="239"/>
      <c r="L108" s="71"/>
      <c r="M108" s="239"/>
      <c r="N108" s="71"/>
      <c r="O108" s="239"/>
      <c r="P108" s="71"/>
      <c r="Q108" s="239"/>
      <c r="R108" s="71"/>
      <c r="S108" s="239"/>
      <c r="T108" s="71"/>
      <c r="U108" s="239"/>
      <c r="V108" s="71"/>
      <c r="W108" s="239"/>
      <c r="X108" s="71"/>
      <c r="Y108" s="239"/>
    </row>
    <row r="109" spans="1:25" ht="15.95" customHeight="1" x14ac:dyDescent="0.15">
      <c r="A109" s="233"/>
      <c r="B109" s="153"/>
      <c r="C109" s="72"/>
      <c r="D109" s="155"/>
      <c r="E109" s="247"/>
      <c r="F109" s="156"/>
      <c r="G109" s="250"/>
      <c r="H109" s="71"/>
      <c r="I109" s="239"/>
      <c r="J109" s="71"/>
      <c r="K109" s="239"/>
      <c r="L109" s="71"/>
      <c r="M109" s="239"/>
      <c r="N109" s="71"/>
      <c r="O109" s="239"/>
      <c r="P109" s="71"/>
      <c r="Q109" s="239"/>
      <c r="R109" s="71"/>
      <c r="S109" s="239"/>
      <c r="T109" s="71"/>
      <c r="U109" s="239"/>
      <c r="V109" s="71"/>
      <c r="W109" s="239"/>
      <c r="X109" s="71"/>
      <c r="Y109" s="239"/>
    </row>
    <row r="110" spans="1:25" ht="15.95" customHeight="1" x14ac:dyDescent="0.15">
      <c r="A110" s="233"/>
      <c r="B110" s="153"/>
      <c r="C110" s="72"/>
      <c r="D110" s="155"/>
      <c r="E110" s="247"/>
      <c r="F110" s="156"/>
      <c r="G110" s="250"/>
      <c r="H110" s="71"/>
      <c r="I110" s="239"/>
      <c r="J110" s="71"/>
      <c r="K110" s="239"/>
      <c r="L110" s="71"/>
      <c r="M110" s="239"/>
      <c r="N110" s="71"/>
      <c r="O110" s="239"/>
      <c r="P110" s="71"/>
      <c r="Q110" s="239"/>
      <c r="R110" s="71"/>
      <c r="S110" s="239"/>
      <c r="T110" s="71"/>
      <c r="U110" s="239"/>
      <c r="V110" s="71"/>
      <c r="W110" s="239"/>
      <c r="X110" s="71"/>
      <c r="Y110" s="239"/>
    </row>
    <row r="111" spans="1:25" ht="15.95" customHeight="1" x14ac:dyDescent="0.15">
      <c r="A111" s="233"/>
      <c r="B111" s="153"/>
      <c r="C111" s="72"/>
      <c r="D111" s="155"/>
      <c r="E111" s="247"/>
      <c r="F111" s="156"/>
      <c r="G111" s="250"/>
      <c r="H111" s="71"/>
      <c r="I111" s="239"/>
      <c r="J111" s="71"/>
      <c r="K111" s="239"/>
      <c r="L111" s="71"/>
      <c r="M111" s="239"/>
      <c r="N111" s="71"/>
      <c r="O111" s="239"/>
      <c r="P111" s="71"/>
      <c r="Q111" s="239"/>
      <c r="R111" s="71"/>
      <c r="S111" s="239"/>
      <c r="T111" s="71"/>
      <c r="U111" s="239"/>
      <c r="V111" s="71"/>
      <c r="W111" s="239"/>
      <c r="X111" s="71"/>
      <c r="Y111" s="239"/>
    </row>
    <row r="112" spans="1:25" ht="15.95" customHeight="1" x14ac:dyDescent="0.15">
      <c r="A112" s="233"/>
      <c r="B112" s="153"/>
      <c r="C112" s="72"/>
      <c r="D112" s="155"/>
      <c r="E112" s="247"/>
      <c r="F112" s="156"/>
      <c r="G112" s="250"/>
      <c r="H112" s="71"/>
      <c r="I112" s="239"/>
      <c r="J112" s="71"/>
      <c r="K112" s="239"/>
      <c r="L112" s="71"/>
      <c r="M112" s="239"/>
      <c r="N112" s="71"/>
      <c r="O112" s="239"/>
      <c r="P112" s="71"/>
      <c r="Q112" s="239"/>
      <c r="R112" s="71"/>
      <c r="S112" s="239"/>
      <c r="T112" s="71"/>
      <c r="U112" s="239"/>
      <c r="V112" s="71"/>
      <c r="W112" s="239"/>
      <c r="X112" s="71"/>
      <c r="Y112" s="239"/>
    </row>
    <row r="113" spans="1:25" ht="15.95" customHeight="1" x14ac:dyDescent="0.15">
      <c r="A113" s="233"/>
      <c r="B113" s="153"/>
      <c r="C113" s="72"/>
      <c r="D113" s="155"/>
      <c r="E113" s="247"/>
      <c r="F113" s="156"/>
      <c r="G113" s="250"/>
      <c r="H113" s="71"/>
      <c r="I113" s="239"/>
      <c r="J113" s="71"/>
      <c r="K113" s="239"/>
      <c r="L113" s="71"/>
      <c r="M113" s="239"/>
      <c r="N113" s="71"/>
      <c r="O113" s="239"/>
      <c r="P113" s="71"/>
      <c r="Q113" s="239"/>
      <c r="R113" s="71"/>
      <c r="S113" s="239"/>
      <c r="T113" s="71"/>
      <c r="U113" s="239"/>
      <c r="V113" s="71"/>
      <c r="W113" s="239"/>
      <c r="X113" s="71"/>
      <c r="Y113" s="239"/>
    </row>
    <row r="114" spans="1:25" ht="15.95" customHeight="1" x14ac:dyDescent="0.15">
      <c r="A114" s="233"/>
      <c r="B114" s="153"/>
      <c r="C114" s="72"/>
      <c r="D114" s="155"/>
      <c r="E114" s="247"/>
      <c r="F114" s="156"/>
      <c r="G114" s="250"/>
      <c r="H114" s="71"/>
      <c r="I114" s="239"/>
      <c r="J114" s="71"/>
      <c r="K114" s="239"/>
      <c r="L114" s="71"/>
      <c r="M114" s="239"/>
      <c r="N114" s="71"/>
      <c r="O114" s="239"/>
      <c r="P114" s="71"/>
      <c r="Q114" s="239"/>
      <c r="R114" s="71"/>
      <c r="S114" s="239"/>
      <c r="T114" s="71"/>
      <c r="U114" s="239"/>
      <c r="V114" s="71"/>
      <c r="W114" s="239"/>
      <c r="X114" s="71"/>
      <c r="Y114" s="239"/>
    </row>
    <row r="115" spans="1:25" ht="15.95" customHeight="1" x14ac:dyDescent="0.15">
      <c r="A115" s="233"/>
      <c r="B115" s="153"/>
      <c r="C115" s="72"/>
      <c r="D115" s="155"/>
      <c r="E115" s="247"/>
      <c r="F115" s="156"/>
      <c r="G115" s="250"/>
      <c r="H115" s="71"/>
      <c r="I115" s="239"/>
      <c r="J115" s="71"/>
      <c r="K115" s="239"/>
      <c r="L115" s="71"/>
      <c r="M115" s="239"/>
      <c r="N115" s="71"/>
      <c r="O115" s="239"/>
      <c r="P115" s="71"/>
      <c r="Q115" s="239"/>
      <c r="R115" s="71"/>
      <c r="S115" s="239"/>
      <c r="T115" s="71"/>
      <c r="U115" s="239"/>
      <c r="V115" s="71"/>
      <c r="W115" s="239"/>
      <c r="X115" s="71"/>
      <c r="Y115" s="239"/>
    </row>
    <row r="116" spans="1:25" ht="15.95" customHeight="1" x14ac:dyDescent="0.15">
      <c r="A116" s="233"/>
      <c r="B116" s="153"/>
      <c r="C116" s="72"/>
      <c r="D116" s="155"/>
      <c r="E116" s="247"/>
      <c r="F116" s="156"/>
      <c r="G116" s="250"/>
      <c r="H116" s="71"/>
      <c r="I116" s="239"/>
      <c r="J116" s="71"/>
      <c r="K116" s="239"/>
      <c r="L116" s="71"/>
      <c r="M116" s="239"/>
      <c r="N116" s="71"/>
      <c r="O116" s="239"/>
      <c r="P116" s="71"/>
      <c r="Q116" s="239"/>
      <c r="R116" s="71"/>
      <c r="S116" s="239"/>
      <c r="T116" s="71"/>
      <c r="U116" s="239"/>
      <c r="V116" s="71"/>
      <c r="W116" s="239"/>
      <c r="X116" s="71"/>
      <c r="Y116" s="239"/>
    </row>
    <row r="117" spans="1:25" ht="15.95" customHeight="1" x14ac:dyDescent="0.15">
      <c r="A117" s="233"/>
      <c r="B117" s="153"/>
      <c r="C117" s="72"/>
      <c r="D117" s="155"/>
      <c r="E117" s="247"/>
      <c r="F117" s="156"/>
      <c r="G117" s="250"/>
      <c r="H117" s="71"/>
      <c r="I117" s="239"/>
      <c r="J117" s="71"/>
      <c r="K117" s="239"/>
      <c r="L117" s="71"/>
      <c r="M117" s="239"/>
      <c r="N117" s="71"/>
      <c r="O117" s="239"/>
      <c r="P117" s="71"/>
      <c r="Q117" s="239"/>
      <c r="R117" s="71"/>
      <c r="S117" s="239"/>
      <c r="T117" s="71"/>
      <c r="U117" s="239"/>
      <c r="V117" s="71"/>
      <c r="W117" s="239"/>
      <c r="X117" s="71"/>
      <c r="Y117" s="239"/>
    </row>
    <row r="118" spans="1:25" ht="15.95" customHeight="1" x14ac:dyDescent="0.15">
      <c r="A118" s="233"/>
      <c r="B118" s="153"/>
      <c r="C118" s="72"/>
      <c r="D118" s="155"/>
      <c r="E118" s="247"/>
      <c r="F118" s="156"/>
      <c r="G118" s="250"/>
      <c r="H118" s="71"/>
      <c r="I118" s="239"/>
      <c r="J118" s="71"/>
      <c r="K118" s="239"/>
      <c r="L118" s="71"/>
      <c r="M118" s="239"/>
      <c r="N118" s="71"/>
      <c r="O118" s="239"/>
      <c r="P118" s="71"/>
      <c r="Q118" s="239"/>
      <c r="R118" s="71"/>
      <c r="S118" s="239"/>
      <c r="T118" s="71"/>
      <c r="U118" s="239"/>
      <c r="V118" s="71"/>
      <c r="W118" s="239"/>
      <c r="X118" s="71"/>
      <c r="Y118" s="239"/>
    </row>
    <row r="119" spans="1:25" ht="15.95" customHeight="1" x14ac:dyDescent="0.15">
      <c r="A119" s="233"/>
      <c r="B119" s="153"/>
      <c r="C119" s="72"/>
      <c r="D119" s="155"/>
      <c r="E119" s="247"/>
      <c r="F119" s="156"/>
      <c r="G119" s="250"/>
      <c r="H119" s="71"/>
      <c r="I119" s="239"/>
      <c r="J119" s="71"/>
      <c r="K119" s="239"/>
      <c r="L119" s="71"/>
      <c r="M119" s="239"/>
      <c r="N119" s="71"/>
      <c r="O119" s="239"/>
      <c r="P119" s="71"/>
      <c r="Q119" s="239"/>
      <c r="R119" s="71"/>
      <c r="S119" s="239"/>
      <c r="T119" s="71"/>
      <c r="U119" s="239"/>
      <c r="V119" s="71"/>
      <c r="W119" s="239"/>
      <c r="X119" s="71"/>
      <c r="Y119" s="239"/>
    </row>
    <row r="120" spans="1:25" ht="15.95" customHeight="1" x14ac:dyDescent="0.15">
      <c r="A120" s="233"/>
      <c r="B120" s="153"/>
      <c r="C120" s="72"/>
      <c r="D120" s="155"/>
      <c r="E120" s="247"/>
      <c r="F120" s="156"/>
      <c r="G120" s="250"/>
      <c r="H120" s="71"/>
      <c r="I120" s="239"/>
      <c r="J120" s="71"/>
      <c r="K120" s="239"/>
      <c r="L120" s="71"/>
      <c r="M120" s="239"/>
      <c r="N120" s="71"/>
      <c r="O120" s="239"/>
      <c r="P120" s="71"/>
      <c r="Q120" s="239"/>
      <c r="R120" s="71"/>
      <c r="S120" s="239"/>
      <c r="T120" s="71"/>
      <c r="U120" s="239"/>
      <c r="V120" s="71"/>
      <c r="W120" s="239"/>
      <c r="X120" s="71"/>
      <c r="Y120" s="239"/>
    </row>
    <row r="121" spans="1:25" ht="15.95" customHeight="1" x14ac:dyDescent="0.15">
      <c r="A121" s="233"/>
      <c r="B121" s="153"/>
      <c r="C121" s="72"/>
      <c r="D121" s="155"/>
      <c r="E121" s="247"/>
      <c r="F121" s="156"/>
      <c r="G121" s="250"/>
      <c r="H121" s="71"/>
      <c r="I121" s="239"/>
      <c r="J121" s="71"/>
      <c r="K121" s="239"/>
      <c r="L121" s="71"/>
      <c r="M121" s="239"/>
      <c r="N121" s="71"/>
      <c r="O121" s="239"/>
      <c r="P121" s="71"/>
      <c r="Q121" s="239"/>
      <c r="R121" s="71"/>
      <c r="S121" s="239"/>
      <c r="T121" s="71"/>
      <c r="U121" s="239"/>
      <c r="V121" s="71"/>
      <c r="W121" s="239"/>
      <c r="X121" s="71"/>
      <c r="Y121" s="239"/>
    </row>
    <row r="122" spans="1:25" ht="15.95" customHeight="1" x14ac:dyDescent="0.15">
      <c r="A122" s="233"/>
      <c r="B122" s="153"/>
      <c r="C122" s="72"/>
      <c r="D122" s="155"/>
      <c r="E122" s="247"/>
      <c r="F122" s="156"/>
      <c r="G122" s="250"/>
      <c r="H122" s="71"/>
      <c r="I122" s="239"/>
      <c r="J122" s="71"/>
      <c r="K122" s="239"/>
      <c r="L122" s="71"/>
      <c r="M122" s="239"/>
      <c r="N122" s="71"/>
      <c r="O122" s="239"/>
      <c r="P122" s="71"/>
      <c r="Q122" s="239"/>
      <c r="R122" s="71"/>
      <c r="S122" s="239"/>
      <c r="T122" s="71"/>
      <c r="U122" s="239"/>
      <c r="V122" s="71"/>
      <c r="W122" s="239"/>
      <c r="X122" s="71"/>
      <c r="Y122" s="239"/>
    </row>
    <row r="123" spans="1:25" ht="15.95" customHeight="1" x14ac:dyDescent="0.15">
      <c r="A123" s="233"/>
      <c r="B123" s="153"/>
      <c r="C123" s="72"/>
      <c r="D123" s="155"/>
      <c r="E123" s="247"/>
      <c r="F123" s="156"/>
      <c r="G123" s="250"/>
      <c r="H123" s="71"/>
      <c r="I123" s="239"/>
      <c r="J123" s="71"/>
      <c r="K123" s="239"/>
      <c r="L123" s="71"/>
      <c r="M123" s="239"/>
      <c r="N123" s="71"/>
      <c r="O123" s="239"/>
      <c r="P123" s="71"/>
      <c r="Q123" s="239"/>
      <c r="R123" s="71"/>
      <c r="S123" s="239"/>
      <c r="T123" s="71"/>
      <c r="U123" s="239"/>
      <c r="V123" s="71"/>
      <c r="W123" s="239"/>
      <c r="X123" s="71"/>
      <c r="Y123" s="239"/>
    </row>
    <row r="124" spans="1:25" ht="15.95" customHeight="1" x14ac:dyDescent="0.15">
      <c r="A124" s="233"/>
      <c r="B124" s="153"/>
      <c r="C124" s="72"/>
      <c r="D124" s="155"/>
      <c r="E124" s="247"/>
      <c r="F124" s="156"/>
      <c r="G124" s="250"/>
      <c r="H124" s="71"/>
      <c r="I124" s="239"/>
      <c r="J124" s="71"/>
      <c r="K124" s="239"/>
      <c r="L124" s="71"/>
      <c r="M124" s="239"/>
      <c r="N124" s="71"/>
      <c r="O124" s="239"/>
      <c r="P124" s="71"/>
      <c r="Q124" s="239"/>
      <c r="R124" s="71"/>
      <c r="S124" s="239"/>
      <c r="T124" s="71"/>
      <c r="U124" s="239"/>
      <c r="V124" s="71"/>
      <c r="W124" s="239"/>
      <c r="X124" s="71"/>
      <c r="Y124" s="239"/>
    </row>
    <row r="125" spans="1:25" ht="15.95" customHeight="1" x14ac:dyDescent="0.15">
      <c r="A125" s="233"/>
      <c r="B125" s="153"/>
      <c r="C125" s="72"/>
      <c r="D125" s="155"/>
      <c r="E125" s="247"/>
      <c r="F125" s="156"/>
      <c r="G125" s="250"/>
      <c r="H125" s="71"/>
      <c r="I125" s="239"/>
      <c r="J125" s="71"/>
      <c r="K125" s="239"/>
      <c r="L125" s="71"/>
      <c r="M125" s="239"/>
      <c r="N125" s="71"/>
      <c r="O125" s="239"/>
      <c r="P125" s="71"/>
      <c r="Q125" s="239"/>
      <c r="R125" s="71"/>
      <c r="S125" s="239"/>
      <c r="T125" s="71"/>
      <c r="U125" s="239"/>
      <c r="V125" s="71"/>
      <c r="W125" s="239"/>
      <c r="X125" s="71"/>
      <c r="Y125" s="239"/>
    </row>
    <row r="126" spans="1:25" ht="15.95" customHeight="1" x14ac:dyDescent="0.15">
      <c r="A126" s="233"/>
      <c r="B126" s="153"/>
      <c r="C126" s="72"/>
      <c r="D126" s="155"/>
      <c r="E126" s="247"/>
      <c r="F126" s="156"/>
      <c r="G126" s="250"/>
      <c r="H126" s="71"/>
      <c r="I126" s="239"/>
      <c r="J126" s="71"/>
      <c r="K126" s="239"/>
      <c r="L126" s="71"/>
      <c r="M126" s="239"/>
      <c r="N126" s="71"/>
      <c r="O126" s="239"/>
      <c r="P126" s="71"/>
      <c r="Q126" s="239"/>
      <c r="R126" s="71"/>
      <c r="S126" s="239"/>
      <c r="T126" s="71"/>
      <c r="U126" s="239"/>
      <c r="V126" s="71"/>
      <c r="W126" s="239"/>
      <c r="X126" s="71"/>
      <c r="Y126" s="239"/>
    </row>
    <row r="127" spans="1:25" ht="15.95" customHeight="1" x14ac:dyDescent="0.15">
      <c r="A127" s="233"/>
      <c r="B127" s="153"/>
      <c r="C127" s="72"/>
      <c r="D127" s="155"/>
      <c r="E127" s="247"/>
      <c r="F127" s="156"/>
      <c r="G127" s="250"/>
      <c r="H127" s="71"/>
      <c r="I127" s="239"/>
      <c r="J127" s="71"/>
      <c r="K127" s="239"/>
      <c r="L127" s="71"/>
      <c r="M127" s="239"/>
      <c r="N127" s="71"/>
      <c r="O127" s="239"/>
      <c r="P127" s="71"/>
      <c r="Q127" s="239"/>
      <c r="R127" s="71"/>
      <c r="S127" s="239"/>
      <c r="T127" s="71"/>
      <c r="U127" s="239"/>
      <c r="V127" s="71"/>
      <c r="W127" s="239"/>
      <c r="X127" s="71"/>
      <c r="Y127" s="239"/>
    </row>
    <row r="128" spans="1:25" ht="15.95" customHeight="1" x14ac:dyDescent="0.15">
      <c r="A128" s="233"/>
      <c r="B128" s="153"/>
      <c r="C128" s="72"/>
      <c r="D128" s="155"/>
      <c r="E128" s="247"/>
      <c r="F128" s="156"/>
      <c r="G128" s="250"/>
      <c r="H128" s="71"/>
      <c r="I128" s="239"/>
      <c r="J128" s="71"/>
      <c r="K128" s="239"/>
      <c r="L128" s="71"/>
      <c r="M128" s="239"/>
      <c r="N128" s="71"/>
      <c r="O128" s="239"/>
      <c r="P128" s="71"/>
      <c r="Q128" s="239"/>
      <c r="R128" s="71"/>
      <c r="S128" s="239"/>
      <c r="T128" s="71"/>
      <c r="U128" s="239"/>
      <c r="V128" s="71"/>
      <c r="W128" s="239"/>
      <c r="X128" s="71"/>
      <c r="Y128" s="239"/>
    </row>
    <row r="129" spans="1:25" ht="15.95" customHeight="1" x14ac:dyDescent="0.15">
      <c r="A129" s="233"/>
      <c r="B129" s="153"/>
      <c r="C129" s="72"/>
      <c r="D129" s="155"/>
      <c r="E129" s="247"/>
      <c r="F129" s="156"/>
      <c r="G129" s="250"/>
      <c r="H129" s="71"/>
      <c r="I129" s="239"/>
      <c r="J129" s="71"/>
      <c r="K129" s="239"/>
      <c r="L129" s="71"/>
      <c r="M129" s="239"/>
      <c r="N129" s="71"/>
      <c r="O129" s="239"/>
      <c r="P129" s="71"/>
      <c r="Q129" s="239"/>
      <c r="R129" s="71"/>
      <c r="S129" s="239"/>
      <c r="T129" s="71"/>
      <c r="U129" s="239"/>
      <c r="V129" s="71"/>
      <c r="W129" s="239"/>
      <c r="X129" s="71"/>
      <c r="Y129" s="239"/>
    </row>
    <row r="130" spans="1:25" ht="15.95" customHeight="1" x14ac:dyDescent="0.15">
      <c r="A130" s="233"/>
      <c r="B130" s="153"/>
      <c r="C130" s="72"/>
      <c r="D130" s="155"/>
      <c r="E130" s="247"/>
      <c r="F130" s="156"/>
      <c r="G130" s="250"/>
      <c r="H130" s="71"/>
      <c r="I130" s="239"/>
      <c r="J130" s="71"/>
      <c r="K130" s="239"/>
      <c r="L130" s="71"/>
      <c r="M130" s="239"/>
      <c r="N130" s="71"/>
      <c r="O130" s="239"/>
      <c r="P130" s="71"/>
      <c r="Q130" s="239"/>
      <c r="R130" s="71"/>
      <c r="S130" s="239"/>
      <c r="T130" s="71"/>
      <c r="U130" s="239"/>
      <c r="V130" s="71"/>
      <c r="W130" s="239"/>
      <c r="X130" s="71"/>
      <c r="Y130" s="239"/>
    </row>
    <row r="131" spans="1:25" ht="15.95" customHeight="1" x14ac:dyDescent="0.15">
      <c r="A131" s="233"/>
      <c r="B131" s="153"/>
      <c r="C131" s="72"/>
      <c r="D131" s="155"/>
      <c r="E131" s="247"/>
      <c r="F131" s="156"/>
      <c r="G131" s="250"/>
      <c r="H131" s="71"/>
      <c r="I131" s="239"/>
      <c r="J131" s="71"/>
      <c r="K131" s="239"/>
      <c r="L131" s="71"/>
      <c r="M131" s="239"/>
      <c r="N131" s="71"/>
      <c r="O131" s="239"/>
      <c r="P131" s="71"/>
      <c r="Q131" s="239"/>
      <c r="R131" s="71"/>
      <c r="S131" s="239"/>
      <c r="T131" s="71"/>
      <c r="U131" s="239"/>
      <c r="V131" s="71"/>
      <c r="W131" s="239"/>
      <c r="X131" s="71"/>
      <c r="Y131" s="239"/>
    </row>
    <row r="132" spans="1:25" ht="15.95" customHeight="1" x14ac:dyDescent="0.15">
      <c r="A132" s="233"/>
      <c r="B132" s="153"/>
      <c r="C132" s="72"/>
      <c r="D132" s="155"/>
      <c r="E132" s="247"/>
      <c r="F132" s="156"/>
      <c r="G132" s="250"/>
      <c r="H132" s="71"/>
      <c r="I132" s="239"/>
      <c r="J132" s="71"/>
      <c r="K132" s="239"/>
      <c r="L132" s="71"/>
      <c r="M132" s="239"/>
      <c r="N132" s="71"/>
      <c r="O132" s="239"/>
      <c r="P132" s="71"/>
      <c r="Q132" s="239"/>
      <c r="R132" s="71"/>
      <c r="S132" s="239"/>
      <c r="T132" s="71"/>
      <c r="U132" s="239"/>
      <c r="V132" s="71"/>
      <c r="W132" s="239"/>
      <c r="X132" s="71"/>
      <c r="Y132" s="239"/>
    </row>
    <row r="133" spans="1:25" ht="15.95" customHeight="1" x14ac:dyDescent="0.15">
      <c r="A133" s="233"/>
      <c r="B133" s="153"/>
      <c r="C133" s="154"/>
      <c r="D133" s="155"/>
      <c r="E133" s="247"/>
      <c r="F133" s="156"/>
      <c r="G133" s="250"/>
      <c r="H133" s="71"/>
      <c r="I133" s="239"/>
      <c r="J133" s="71"/>
      <c r="K133" s="239"/>
      <c r="L133" s="71"/>
      <c r="M133" s="239"/>
      <c r="N133" s="71"/>
      <c r="O133" s="239"/>
      <c r="P133" s="71"/>
      <c r="Q133" s="239"/>
      <c r="R133" s="71"/>
      <c r="S133" s="239"/>
      <c r="T133" s="71"/>
      <c r="U133" s="239"/>
      <c r="V133" s="71"/>
      <c r="W133" s="239"/>
      <c r="X133" s="71"/>
      <c r="Y133" s="239"/>
    </row>
    <row r="134" spans="1:25" ht="15.95" customHeight="1" x14ac:dyDescent="0.15">
      <c r="A134" s="233"/>
      <c r="B134" s="153"/>
      <c r="C134" s="72"/>
      <c r="D134" s="155"/>
      <c r="E134" s="247"/>
      <c r="F134" s="156"/>
      <c r="G134" s="250"/>
      <c r="H134" s="71"/>
      <c r="I134" s="239"/>
      <c r="J134" s="71"/>
      <c r="K134" s="239"/>
      <c r="L134" s="71"/>
      <c r="M134" s="239"/>
      <c r="N134" s="71"/>
      <c r="O134" s="239"/>
      <c r="P134" s="71"/>
      <c r="Q134" s="239"/>
      <c r="R134" s="71"/>
      <c r="S134" s="239"/>
      <c r="T134" s="71"/>
      <c r="U134" s="239"/>
      <c r="V134" s="71"/>
      <c r="W134" s="239"/>
      <c r="X134" s="71"/>
      <c r="Y134" s="239"/>
    </row>
    <row r="135" spans="1:25" ht="15.95" customHeight="1" x14ac:dyDescent="0.15">
      <c r="A135" s="233"/>
      <c r="B135" s="153"/>
      <c r="C135" s="72"/>
      <c r="D135" s="155"/>
      <c r="E135" s="247"/>
      <c r="F135" s="156"/>
      <c r="G135" s="250"/>
      <c r="H135" s="71"/>
      <c r="I135" s="239"/>
      <c r="J135" s="71"/>
      <c r="K135" s="239"/>
      <c r="L135" s="71"/>
      <c r="M135" s="239"/>
      <c r="N135" s="71"/>
      <c r="O135" s="239"/>
      <c r="P135" s="71"/>
      <c r="Q135" s="239"/>
      <c r="R135" s="71"/>
      <c r="S135" s="239"/>
      <c r="T135" s="71"/>
      <c r="U135" s="239"/>
      <c r="V135" s="71"/>
      <c r="W135" s="239"/>
      <c r="X135" s="71"/>
      <c r="Y135" s="239"/>
    </row>
    <row r="136" spans="1:25" ht="14.25" thickBot="1" x14ac:dyDescent="0.2">
      <c r="A136" s="73"/>
      <c r="C136" s="74"/>
    </row>
    <row r="137" spans="1:25" ht="78" customHeight="1" thickBot="1" x14ac:dyDescent="0.2">
      <c r="C137" s="74"/>
      <c r="H137" s="132" t="str">
        <f t="shared" ref="H137:Y137" si="51">H3</f>
        <v>令和５年度ＩＨ予選</v>
      </c>
      <c r="I137" s="127" t="str">
        <f t="shared" si="51"/>
        <v>ポイント</v>
      </c>
      <c r="J137" s="128" t="str">
        <f t="shared" si="51"/>
        <v>令和５年度新人大会</v>
      </c>
      <c r="K137" s="127" t="str">
        <f t="shared" si="51"/>
        <v>ポイント</v>
      </c>
      <c r="L137" s="128" t="str">
        <f t="shared" si="51"/>
        <v>令和５年度強化練習会</v>
      </c>
      <c r="M137" s="127" t="str">
        <f t="shared" si="51"/>
        <v>ポイント</v>
      </c>
      <c r="N137" s="128" t="str">
        <f t="shared" si="51"/>
        <v>令和５年度全日本JrU18</v>
      </c>
      <c r="O137" s="133" t="str">
        <f t="shared" si="51"/>
        <v>ポイント</v>
      </c>
      <c r="P137" s="128" t="str">
        <f t="shared" si="51"/>
        <v>令和５年度全日本JrU16</v>
      </c>
      <c r="Q137" s="127" t="str">
        <f t="shared" si="51"/>
        <v>ポイント</v>
      </c>
      <c r="R137" s="128" t="str">
        <f t="shared" si="51"/>
        <v>令和５年度全日本JrU14</v>
      </c>
      <c r="S137" s="129" t="str">
        <f t="shared" si="51"/>
        <v>ポイント</v>
      </c>
      <c r="T137" s="158" t="str">
        <f t="shared" si="51"/>
        <v>令和５年度岐阜県中学</v>
      </c>
      <c r="U137" s="29" t="str">
        <f t="shared" si="51"/>
        <v>ポイント</v>
      </c>
      <c r="V137" s="128" t="str">
        <f t="shared" si="51"/>
        <v>令和５年度東海毎日U18</v>
      </c>
      <c r="W137" s="130" t="str">
        <f t="shared" si="51"/>
        <v>ポイント</v>
      </c>
      <c r="X137" s="128" t="str">
        <f t="shared" si="51"/>
        <v>令和５年度東海毎日U16</v>
      </c>
      <c r="Y137" s="130" t="str">
        <f t="shared" si="51"/>
        <v>ポイント</v>
      </c>
    </row>
    <row r="138" spans="1:25" x14ac:dyDescent="0.15">
      <c r="C138" s="74"/>
      <c r="G138" s="75"/>
      <c r="H138" s="159">
        <v>1</v>
      </c>
      <c r="I138" s="80">
        <v>16.5</v>
      </c>
      <c r="J138" s="159">
        <v>1</v>
      </c>
      <c r="K138" s="80">
        <v>16.5</v>
      </c>
      <c r="L138" s="159"/>
      <c r="M138" s="81">
        <v>16.5</v>
      </c>
      <c r="N138" s="160"/>
      <c r="O138" s="80">
        <v>16.5</v>
      </c>
      <c r="P138" s="161"/>
      <c r="Q138" s="82">
        <v>16.5</v>
      </c>
      <c r="R138" s="162"/>
      <c r="S138" s="82">
        <v>16.5</v>
      </c>
      <c r="T138" s="161"/>
      <c r="U138" s="80">
        <v>16.5</v>
      </c>
      <c r="V138" s="159"/>
      <c r="W138" s="80">
        <v>16.5</v>
      </c>
      <c r="X138" s="161"/>
      <c r="Y138" s="80">
        <v>16.5</v>
      </c>
    </row>
    <row r="139" spans="1:25" x14ac:dyDescent="0.15">
      <c r="C139" s="74"/>
      <c r="H139" s="163"/>
      <c r="I139" s="164">
        <v>11</v>
      </c>
      <c r="J139" s="163"/>
      <c r="K139" s="164">
        <v>11</v>
      </c>
      <c r="L139" s="163">
        <v>1</v>
      </c>
      <c r="M139" s="165">
        <v>11</v>
      </c>
      <c r="N139" s="166">
        <v>1</v>
      </c>
      <c r="O139" s="164">
        <v>11</v>
      </c>
      <c r="P139" s="167"/>
      <c r="Q139" s="168">
        <v>11</v>
      </c>
      <c r="R139" s="169"/>
      <c r="S139" s="170">
        <v>11</v>
      </c>
      <c r="T139" s="167"/>
      <c r="U139" s="164">
        <v>11</v>
      </c>
      <c r="V139" s="163">
        <v>1</v>
      </c>
      <c r="W139" s="164">
        <v>11</v>
      </c>
      <c r="X139" s="167"/>
      <c r="Y139" s="164">
        <v>11</v>
      </c>
    </row>
    <row r="140" spans="1:25" x14ac:dyDescent="0.15">
      <c r="C140" s="74"/>
      <c r="H140" s="163">
        <v>2</v>
      </c>
      <c r="I140" s="164">
        <v>10.5</v>
      </c>
      <c r="J140" s="163">
        <v>2</v>
      </c>
      <c r="K140" s="164">
        <v>10.5</v>
      </c>
      <c r="L140" s="163"/>
      <c r="M140" s="165">
        <v>10.5</v>
      </c>
      <c r="N140" s="166"/>
      <c r="O140" s="164">
        <v>10.5</v>
      </c>
      <c r="P140" s="167"/>
      <c r="Q140" s="168">
        <v>10.5</v>
      </c>
      <c r="R140" s="169"/>
      <c r="S140" s="170">
        <v>10.5</v>
      </c>
      <c r="T140" s="167"/>
      <c r="U140" s="164">
        <v>10.5</v>
      </c>
      <c r="V140" s="163"/>
      <c r="W140" s="164">
        <v>10.5</v>
      </c>
      <c r="X140" s="167"/>
      <c r="Y140" s="164">
        <v>10.5</v>
      </c>
    </row>
    <row r="141" spans="1:25" x14ac:dyDescent="0.15">
      <c r="C141" s="74"/>
      <c r="H141" s="163">
        <v>3</v>
      </c>
      <c r="I141" s="164">
        <v>8</v>
      </c>
      <c r="J141" s="163">
        <v>3</v>
      </c>
      <c r="K141" s="164">
        <v>8</v>
      </c>
      <c r="L141" s="163"/>
      <c r="M141" s="165">
        <v>8</v>
      </c>
      <c r="N141" s="166"/>
      <c r="O141" s="164">
        <v>8</v>
      </c>
      <c r="P141" s="167"/>
      <c r="Q141" s="168">
        <v>8</v>
      </c>
      <c r="R141" s="169"/>
      <c r="S141" s="170">
        <v>8</v>
      </c>
      <c r="T141" s="167"/>
      <c r="U141" s="164">
        <v>8</v>
      </c>
      <c r="V141" s="163"/>
      <c r="W141" s="164">
        <v>8</v>
      </c>
      <c r="X141" s="167"/>
      <c r="Y141" s="164">
        <v>8</v>
      </c>
    </row>
    <row r="142" spans="1:25" x14ac:dyDescent="0.15">
      <c r="C142" s="74"/>
      <c r="H142" s="163"/>
      <c r="I142" s="164">
        <v>7</v>
      </c>
      <c r="J142" s="163"/>
      <c r="K142" s="164">
        <v>7</v>
      </c>
      <c r="L142" s="163">
        <v>2</v>
      </c>
      <c r="M142" s="165">
        <v>7</v>
      </c>
      <c r="N142" s="166">
        <v>2</v>
      </c>
      <c r="O142" s="164">
        <v>7</v>
      </c>
      <c r="P142" s="167"/>
      <c r="Q142" s="168">
        <v>7</v>
      </c>
      <c r="R142" s="169"/>
      <c r="S142" s="170">
        <v>7</v>
      </c>
      <c r="T142" s="167"/>
      <c r="U142" s="164">
        <v>7</v>
      </c>
      <c r="V142" s="163">
        <v>2</v>
      </c>
      <c r="W142" s="164">
        <v>7</v>
      </c>
      <c r="X142" s="167"/>
      <c r="Y142" s="164">
        <v>7</v>
      </c>
    </row>
    <row r="143" spans="1:25" x14ac:dyDescent="0.15">
      <c r="C143" s="74"/>
      <c r="H143" s="163">
        <v>4</v>
      </c>
      <c r="I143" s="164">
        <v>6</v>
      </c>
      <c r="J143" s="163">
        <v>4</v>
      </c>
      <c r="K143" s="164">
        <v>6</v>
      </c>
      <c r="L143" s="163"/>
      <c r="M143" s="165">
        <v>6</v>
      </c>
      <c r="N143" s="166"/>
      <c r="O143" s="164">
        <v>6</v>
      </c>
      <c r="P143" s="167">
        <v>1</v>
      </c>
      <c r="Q143" s="168">
        <v>6</v>
      </c>
      <c r="R143" s="169"/>
      <c r="S143" s="170">
        <v>6</v>
      </c>
      <c r="T143" s="167"/>
      <c r="U143" s="164">
        <v>6</v>
      </c>
      <c r="V143" s="163"/>
      <c r="W143" s="164">
        <v>6</v>
      </c>
      <c r="X143" s="167">
        <v>1</v>
      </c>
      <c r="Y143" s="164">
        <v>6</v>
      </c>
    </row>
    <row r="144" spans="1:25" x14ac:dyDescent="0.15">
      <c r="C144" s="74"/>
      <c r="H144" s="163"/>
      <c r="I144" s="164">
        <v>5.5</v>
      </c>
      <c r="J144" s="163"/>
      <c r="K144" s="164">
        <v>5.5</v>
      </c>
      <c r="L144" s="163">
        <v>3</v>
      </c>
      <c r="M144" s="165">
        <v>5.5</v>
      </c>
      <c r="N144" s="166">
        <v>3</v>
      </c>
      <c r="O144" s="164">
        <v>5.5</v>
      </c>
      <c r="P144" s="167"/>
      <c r="Q144" s="168">
        <v>5.5</v>
      </c>
      <c r="R144" s="169"/>
      <c r="S144" s="170">
        <v>5.5</v>
      </c>
      <c r="T144" s="167"/>
      <c r="U144" s="164">
        <v>5.5</v>
      </c>
      <c r="V144" s="163">
        <v>3</v>
      </c>
      <c r="W144" s="164">
        <v>5.5</v>
      </c>
      <c r="X144" s="167"/>
      <c r="Y144" s="164">
        <v>5.5</v>
      </c>
    </row>
    <row r="145" spans="3:25" x14ac:dyDescent="0.15">
      <c r="C145" s="74"/>
      <c r="H145" s="163">
        <v>5</v>
      </c>
      <c r="I145" s="164">
        <v>4</v>
      </c>
      <c r="J145" s="163">
        <v>5</v>
      </c>
      <c r="K145" s="164">
        <v>4</v>
      </c>
      <c r="L145" s="163">
        <v>4</v>
      </c>
      <c r="M145" s="165">
        <v>4</v>
      </c>
      <c r="N145" s="166">
        <v>4</v>
      </c>
      <c r="O145" s="164">
        <v>4</v>
      </c>
      <c r="P145" s="167">
        <v>2</v>
      </c>
      <c r="Q145" s="168">
        <v>4</v>
      </c>
      <c r="R145" s="169">
        <v>1</v>
      </c>
      <c r="S145" s="170">
        <v>4</v>
      </c>
      <c r="T145" s="167"/>
      <c r="U145" s="164">
        <v>4</v>
      </c>
      <c r="V145" s="163">
        <v>4</v>
      </c>
      <c r="W145" s="164">
        <v>4</v>
      </c>
      <c r="X145" s="167">
        <v>2</v>
      </c>
      <c r="Y145" s="164">
        <v>4</v>
      </c>
    </row>
    <row r="146" spans="3:25" x14ac:dyDescent="0.15">
      <c r="C146" s="74"/>
      <c r="H146" s="163">
        <v>6</v>
      </c>
      <c r="I146" s="164">
        <v>4</v>
      </c>
      <c r="J146" s="163">
        <v>6</v>
      </c>
      <c r="K146" s="164">
        <v>4</v>
      </c>
      <c r="L146" s="163"/>
      <c r="M146" s="165">
        <v>4</v>
      </c>
      <c r="N146" s="166"/>
      <c r="O146" s="164">
        <v>3.5</v>
      </c>
      <c r="P146" s="167"/>
      <c r="Q146" s="168">
        <v>3.5</v>
      </c>
      <c r="R146" s="169"/>
      <c r="S146" s="170">
        <v>3.5</v>
      </c>
      <c r="T146" s="167"/>
      <c r="U146" s="164">
        <v>3.5</v>
      </c>
      <c r="V146" s="163"/>
      <c r="W146" s="164">
        <v>3.5</v>
      </c>
      <c r="X146" s="167"/>
      <c r="Y146" s="164">
        <v>3.5</v>
      </c>
    </row>
    <row r="147" spans="3:25" x14ac:dyDescent="0.15">
      <c r="C147" s="74"/>
      <c r="H147" s="163">
        <v>7</v>
      </c>
      <c r="I147" s="164">
        <v>4</v>
      </c>
      <c r="J147" s="163">
        <v>7</v>
      </c>
      <c r="K147" s="164">
        <v>4</v>
      </c>
      <c r="L147" s="163"/>
      <c r="M147" s="165">
        <v>4</v>
      </c>
      <c r="N147" s="166">
        <v>5</v>
      </c>
      <c r="O147" s="164">
        <v>3</v>
      </c>
      <c r="P147" s="167">
        <v>3</v>
      </c>
      <c r="Q147" s="168">
        <v>3</v>
      </c>
      <c r="R147" s="169">
        <v>2</v>
      </c>
      <c r="S147" s="170">
        <v>3</v>
      </c>
      <c r="T147" s="167"/>
      <c r="U147" s="164">
        <v>3</v>
      </c>
      <c r="V147" s="163">
        <v>5</v>
      </c>
      <c r="W147" s="164">
        <v>3</v>
      </c>
      <c r="X147" s="167">
        <v>3</v>
      </c>
      <c r="Y147" s="164">
        <v>3</v>
      </c>
    </row>
    <row r="148" spans="3:25" x14ac:dyDescent="0.15">
      <c r="C148" s="74"/>
      <c r="H148" s="163">
        <v>8</v>
      </c>
      <c r="I148" s="164">
        <v>4</v>
      </c>
      <c r="J148" s="163">
        <v>8</v>
      </c>
      <c r="K148" s="164">
        <v>4</v>
      </c>
      <c r="L148" s="163">
        <v>8</v>
      </c>
      <c r="M148" s="165">
        <v>3</v>
      </c>
      <c r="N148" s="166">
        <v>6</v>
      </c>
      <c r="O148" s="164">
        <v>3</v>
      </c>
      <c r="P148" s="167"/>
      <c r="Q148" s="168">
        <v>2.5</v>
      </c>
      <c r="R148" s="169"/>
      <c r="S148" s="170">
        <v>2.5</v>
      </c>
      <c r="T148" s="167"/>
      <c r="U148" s="164">
        <v>2.5</v>
      </c>
      <c r="V148" s="163">
        <v>6</v>
      </c>
      <c r="W148" s="164">
        <v>3</v>
      </c>
      <c r="X148" s="167"/>
      <c r="Y148" s="164">
        <v>2.5</v>
      </c>
    </row>
    <row r="149" spans="3:25" x14ac:dyDescent="0.15">
      <c r="C149" s="74"/>
      <c r="H149" s="163"/>
      <c r="I149" s="164">
        <v>2</v>
      </c>
      <c r="J149" s="163"/>
      <c r="K149" s="164">
        <v>2</v>
      </c>
      <c r="L149" s="163"/>
      <c r="M149" s="165">
        <v>2</v>
      </c>
      <c r="N149" s="166">
        <v>7</v>
      </c>
      <c r="O149" s="164">
        <v>3</v>
      </c>
      <c r="P149" s="167">
        <v>4</v>
      </c>
      <c r="Q149" s="168">
        <v>2</v>
      </c>
      <c r="R149" s="169"/>
      <c r="S149" s="170">
        <v>2</v>
      </c>
      <c r="T149" s="167">
        <v>1</v>
      </c>
      <c r="U149" s="164">
        <v>2</v>
      </c>
      <c r="V149" s="163">
        <v>7</v>
      </c>
      <c r="W149" s="164">
        <v>3</v>
      </c>
      <c r="X149" s="167">
        <v>4</v>
      </c>
      <c r="Y149" s="164">
        <v>2</v>
      </c>
    </row>
    <row r="150" spans="3:25" x14ac:dyDescent="0.15">
      <c r="C150" s="74"/>
      <c r="H150" s="163">
        <v>16</v>
      </c>
      <c r="I150" s="164">
        <v>1.5</v>
      </c>
      <c r="J150" s="163">
        <v>16</v>
      </c>
      <c r="K150" s="164">
        <v>1.5</v>
      </c>
      <c r="L150" s="163">
        <v>16</v>
      </c>
      <c r="M150" s="165">
        <v>1</v>
      </c>
      <c r="N150" s="166">
        <v>8</v>
      </c>
      <c r="O150" s="164">
        <v>3</v>
      </c>
      <c r="P150" s="167"/>
      <c r="Q150" s="168">
        <v>1.5</v>
      </c>
      <c r="R150" s="169">
        <v>3</v>
      </c>
      <c r="S150" s="170">
        <v>1.5</v>
      </c>
      <c r="T150" s="167">
        <v>2</v>
      </c>
      <c r="U150" s="164">
        <v>1.5</v>
      </c>
      <c r="V150" s="163">
        <v>8</v>
      </c>
      <c r="W150" s="164">
        <v>3</v>
      </c>
      <c r="X150" s="167"/>
      <c r="Y150" s="164">
        <v>1.5</v>
      </c>
    </row>
    <row r="151" spans="3:25" x14ac:dyDescent="0.15">
      <c r="H151" s="163">
        <v>24</v>
      </c>
      <c r="I151" s="171">
        <v>0.75</v>
      </c>
      <c r="J151" s="163">
        <v>24</v>
      </c>
      <c r="K151" s="171">
        <v>0.75</v>
      </c>
      <c r="L151" s="163"/>
      <c r="M151" s="165">
        <v>0.5</v>
      </c>
      <c r="N151" s="166">
        <v>16</v>
      </c>
      <c r="O151" s="164">
        <v>1</v>
      </c>
      <c r="P151" s="167">
        <v>8</v>
      </c>
      <c r="Q151" s="168">
        <v>1</v>
      </c>
      <c r="R151" s="169">
        <v>4</v>
      </c>
      <c r="S151" s="170">
        <v>1</v>
      </c>
      <c r="T151" s="167"/>
      <c r="U151" s="164">
        <v>1</v>
      </c>
      <c r="V151" s="163">
        <v>16</v>
      </c>
      <c r="W151" s="164">
        <v>1</v>
      </c>
      <c r="X151" s="167">
        <v>8</v>
      </c>
      <c r="Y151" s="164">
        <v>1</v>
      </c>
    </row>
    <row r="152" spans="3:25" ht="14.25" thickBot="1" x14ac:dyDescent="0.2">
      <c r="H152" s="172"/>
      <c r="I152" s="173">
        <v>0.625</v>
      </c>
      <c r="J152" s="172"/>
      <c r="K152" s="173">
        <v>0.625</v>
      </c>
      <c r="L152" s="172">
        <v>32</v>
      </c>
      <c r="M152" s="237">
        <v>0.5</v>
      </c>
      <c r="N152" s="174"/>
      <c r="O152" s="173">
        <v>0.625</v>
      </c>
      <c r="P152" s="175"/>
      <c r="Q152" s="176">
        <v>0.5</v>
      </c>
      <c r="R152" s="177"/>
      <c r="S152" s="178">
        <v>0.5</v>
      </c>
      <c r="T152" s="175"/>
      <c r="U152" s="173">
        <v>0.5</v>
      </c>
      <c r="V152" s="172"/>
      <c r="W152" s="173">
        <v>0.625</v>
      </c>
      <c r="X152" s="175"/>
      <c r="Y152" s="173">
        <v>0.5</v>
      </c>
    </row>
    <row r="153" spans="3:25" x14ac:dyDescent="0.15">
      <c r="T153" s="179"/>
      <c r="U153" s="179"/>
    </row>
  </sheetData>
  <autoFilter ref="A3:Y135">
    <sortState ref="A4:Y135">
      <sortCondition descending="1" ref="E3:E135"/>
    </sortState>
  </autoFilter>
  <sortState ref="A4:Y94">
    <sortCondition descending="1" ref="E4:E94"/>
    <sortCondition descending="1" ref="C4:C94"/>
    <sortCondition ref="D4:D94"/>
  </sortState>
  <mergeCells count="3">
    <mergeCell ref="A1:Y1"/>
    <mergeCell ref="H2:M2"/>
    <mergeCell ref="N2:Y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62" fitToHeight="0" orientation="portrait" r:id="rId1"/>
  <rowBreaks count="1" manualBreakCount="1">
    <brk id="55" max="2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180"/>
  <sheetViews>
    <sheetView view="pageBreakPreview" zoomScale="85" zoomScaleNormal="100" zoomScaleSheetLayoutView="85" workbookViewId="0">
      <pane xSplit="7" ySplit="3" topLeftCell="H4" activePane="bottomRight" state="frozen"/>
      <selection pane="topRight" activeCell="H23" sqref="G23:H23"/>
      <selection pane="bottomLeft" activeCell="H23" sqref="G23:H23"/>
      <selection pane="bottomRight" activeCell="A2" sqref="A2"/>
    </sheetView>
  </sheetViews>
  <sheetFormatPr defaultColWidth="9" defaultRowHeight="13.5" x14ac:dyDescent="0.15"/>
  <cols>
    <col min="1" max="1" width="6.125" style="63" customWidth="1"/>
    <col min="2" max="2" width="12.625" style="103" customWidth="1"/>
    <col min="3" max="3" width="4.875" style="1" customWidth="1"/>
    <col min="4" max="4" width="10.875" style="1" customWidth="1"/>
    <col min="5" max="5" width="9.375" style="63" customWidth="1"/>
    <col min="6" max="6" width="7.625" style="63" customWidth="1"/>
    <col min="7" max="7" width="9.375" style="118" customWidth="1"/>
    <col min="8" max="25" width="5.625" style="63" customWidth="1"/>
    <col min="26" max="16384" width="9" style="63"/>
  </cols>
  <sheetData>
    <row r="1" spans="1:25" ht="28.35" customHeight="1" x14ac:dyDescent="0.15">
      <c r="A1" s="304" t="s">
        <v>386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</row>
    <row r="2" spans="1:25" ht="18.95" customHeight="1" thickBot="1" x14ac:dyDescent="0.2">
      <c r="A2" s="241"/>
      <c r="B2" s="91"/>
      <c r="C2" s="109"/>
      <c r="D2" s="108"/>
      <c r="E2" s="110"/>
      <c r="F2" s="110"/>
      <c r="G2" s="111"/>
      <c r="H2" s="307"/>
      <c r="I2" s="307"/>
      <c r="J2" s="307"/>
      <c r="K2" s="307"/>
      <c r="L2" s="308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</row>
    <row r="3" spans="1:25" ht="177.75" customHeight="1" thickBot="1" x14ac:dyDescent="0.2">
      <c r="A3" s="3" t="s">
        <v>119</v>
      </c>
      <c r="B3" s="221" t="s">
        <v>1</v>
      </c>
      <c r="C3" s="4" t="s">
        <v>2</v>
      </c>
      <c r="D3" s="223" t="s">
        <v>3</v>
      </c>
      <c r="E3" s="6" t="s">
        <v>4</v>
      </c>
      <c r="F3" s="112" t="s">
        <v>5</v>
      </c>
      <c r="G3" s="113" t="s">
        <v>6</v>
      </c>
      <c r="H3" s="134" t="s">
        <v>7</v>
      </c>
      <c r="I3" s="9" t="s">
        <v>8</v>
      </c>
      <c r="J3" s="10" t="s">
        <v>10</v>
      </c>
      <c r="K3" s="9" t="s">
        <v>8</v>
      </c>
      <c r="L3" s="95" t="s">
        <v>9</v>
      </c>
      <c r="M3" s="9" t="s">
        <v>8</v>
      </c>
      <c r="N3" s="10" t="s">
        <v>11</v>
      </c>
      <c r="O3" s="5" t="s">
        <v>8</v>
      </c>
      <c r="P3" s="10" t="s">
        <v>12</v>
      </c>
      <c r="Q3" s="9" t="s">
        <v>8</v>
      </c>
      <c r="R3" s="114" t="s">
        <v>13</v>
      </c>
      <c r="S3" s="12" t="s">
        <v>8</v>
      </c>
      <c r="T3" s="11" t="s">
        <v>14</v>
      </c>
      <c r="U3" s="115" t="s">
        <v>8</v>
      </c>
      <c r="V3" s="11" t="s">
        <v>16</v>
      </c>
      <c r="W3" s="79" t="s">
        <v>8</v>
      </c>
      <c r="X3" s="11" t="s">
        <v>17</v>
      </c>
      <c r="Y3" s="12" t="s">
        <v>8</v>
      </c>
    </row>
    <row r="4" spans="1:25" s="138" customFormat="1" ht="15.95" customHeight="1" x14ac:dyDescent="0.15">
      <c r="A4" s="234">
        <v>1</v>
      </c>
      <c r="B4" s="289" t="s">
        <v>257</v>
      </c>
      <c r="C4" s="290">
        <v>2</v>
      </c>
      <c r="D4" s="291" t="s">
        <v>30</v>
      </c>
      <c r="E4" s="243">
        <f t="shared" ref="E4:E35" si="0">SUM(G4,I4,K4,M4,O4,Q4,S4,U4,W4,Y4)</f>
        <v>31</v>
      </c>
      <c r="F4" s="141">
        <f t="shared" ref="F4:F35" si="1">RANK(E4,$E$4:$E$150,0)</f>
        <v>1</v>
      </c>
      <c r="G4" s="296">
        <v>31</v>
      </c>
      <c r="H4" s="297"/>
      <c r="I4" s="298" t="str">
        <f t="shared" ref="I4:I35" si="2">IF(H4="","",VLOOKUP(H4,H$154:I$169,2))</f>
        <v/>
      </c>
      <c r="J4" s="297"/>
      <c r="K4" s="298" t="str">
        <f t="shared" ref="K4:K35" si="3">IF(J4="","",VLOOKUP(J4,J$154:K$169,2))</f>
        <v/>
      </c>
      <c r="L4" s="297"/>
      <c r="M4" s="298" t="str">
        <f t="shared" ref="M4:M35" si="4">IF(L4="","",VLOOKUP(L4,L$154:M$169,2))</f>
        <v/>
      </c>
      <c r="N4" s="297"/>
      <c r="O4" s="298" t="str">
        <f t="shared" ref="O4:O35" si="5">IF(N4="","",VLOOKUP(N4,N$154:O$169,2))</f>
        <v/>
      </c>
      <c r="P4" s="297"/>
      <c r="Q4" s="298" t="str">
        <f t="shared" ref="Q4:Q35" si="6">IF(P4="","",VLOOKUP(P4,P$154:Q$169,2))</f>
        <v/>
      </c>
      <c r="R4" s="297"/>
      <c r="S4" s="298" t="str">
        <f t="shared" ref="S4:S35" si="7">IF(R4="","",VLOOKUP(R4,R$154:S$169,2))</f>
        <v/>
      </c>
      <c r="T4" s="297"/>
      <c r="U4" s="298" t="str">
        <f t="shared" ref="U4:U35" si="8">IF(T4="","",VLOOKUP(T4,T$154:U$168,2))</f>
        <v/>
      </c>
      <c r="V4" s="235"/>
      <c r="W4" s="240" t="str">
        <f t="shared" ref="W4:W35" si="9">IF(V4="","",VLOOKUP(V4,V$154:W$169,2))</f>
        <v/>
      </c>
      <c r="X4" s="235"/>
      <c r="Y4" s="240" t="str">
        <f t="shared" ref="Y4:Y35" si="10">IF(X4="","",VLOOKUP(X4,X$154:Y$169,2))</f>
        <v/>
      </c>
    </row>
    <row r="5" spans="1:25" s="138" customFormat="1" ht="15.95" customHeight="1" x14ac:dyDescent="0.15">
      <c r="A5" s="137">
        <v>2</v>
      </c>
      <c r="B5" s="292" t="s">
        <v>122</v>
      </c>
      <c r="C5" s="293">
        <v>3</v>
      </c>
      <c r="D5" s="294" t="s">
        <v>30</v>
      </c>
      <c r="E5" s="244">
        <f t="shared" si="0"/>
        <v>30.5</v>
      </c>
      <c r="F5" s="143">
        <f t="shared" si="1"/>
        <v>2</v>
      </c>
      <c r="G5" s="299">
        <v>30.5</v>
      </c>
      <c r="H5" s="300"/>
      <c r="I5" s="288" t="str">
        <f t="shared" si="2"/>
        <v/>
      </c>
      <c r="J5" s="300"/>
      <c r="K5" s="288" t="str">
        <f t="shared" si="3"/>
        <v/>
      </c>
      <c r="L5" s="300"/>
      <c r="M5" s="288" t="str">
        <f t="shared" si="4"/>
        <v/>
      </c>
      <c r="N5" s="300"/>
      <c r="O5" s="288" t="str">
        <f t="shared" si="5"/>
        <v/>
      </c>
      <c r="P5" s="300"/>
      <c r="Q5" s="288" t="str">
        <f t="shared" si="6"/>
        <v/>
      </c>
      <c r="R5" s="300"/>
      <c r="S5" s="288" t="str">
        <f t="shared" si="7"/>
        <v/>
      </c>
      <c r="T5" s="300"/>
      <c r="U5" s="288" t="str">
        <f t="shared" si="8"/>
        <v/>
      </c>
      <c r="V5" s="236"/>
      <c r="W5" s="239" t="str">
        <f t="shared" si="9"/>
        <v/>
      </c>
      <c r="X5" s="236"/>
      <c r="Y5" s="239" t="str">
        <f t="shared" si="10"/>
        <v/>
      </c>
    </row>
    <row r="6" spans="1:25" s="138" customFormat="1" ht="15.95" customHeight="1" x14ac:dyDescent="0.15">
      <c r="A6" s="137">
        <v>3</v>
      </c>
      <c r="B6" s="292" t="s">
        <v>133</v>
      </c>
      <c r="C6" s="293">
        <v>3</v>
      </c>
      <c r="D6" s="294" t="s">
        <v>30</v>
      </c>
      <c r="E6" s="244">
        <f t="shared" si="0"/>
        <v>23.75</v>
      </c>
      <c r="F6" s="143">
        <f t="shared" si="1"/>
        <v>3</v>
      </c>
      <c r="G6" s="299">
        <v>23.75</v>
      </c>
      <c r="H6" s="300"/>
      <c r="I6" s="288" t="str">
        <f t="shared" si="2"/>
        <v/>
      </c>
      <c r="J6" s="300"/>
      <c r="K6" s="288" t="str">
        <f t="shared" si="3"/>
        <v/>
      </c>
      <c r="L6" s="300"/>
      <c r="M6" s="288" t="str">
        <f t="shared" si="4"/>
        <v/>
      </c>
      <c r="N6" s="300"/>
      <c r="O6" s="288" t="str">
        <f t="shared" si="5"/>
        <v/>
      </c>
      <c r="P6" s="300"/>
      <c r="Q6" s="288" t="str">
        <f t="shared" si="6"/>
        <v/>
      </c>
      <c r="R6" s="300"/>
      <c r="S6" s="288" t="str">
        <f t="shared" si="7"/>
        <v/>
      </c>
      <c r="T6" s="300"/>
      <c r="U6" s="288" t="str">
        <f t="shared" si="8"/>
        <v/>
      </c>
      <c r="V6" s="236"/>
      <c r="W6" s="239" t="str">
        <f t="shared" si="9"/>
        <v/>
      </c>
      <c r="X6" s="236"/>
      <c r="Y6" s="239" t="str">
        <f t="shared" si="10"/>
        <v/>
      </c>
    </row>
    <row r="7" spans="1:25" s="138" customFormat="1" ht="15.95" customHeight="1" x14ac:dyDescent="0.15">
      <c r="A7" s="137">
        <v>4</v>
      </c>
      <c r="B7" s="292" t="s">
        <v>258</v>
      </c>
      <c r="C7" s="293">
        <v>2</v>
      </c>
      <c r="D7" s="294" t="s">
        <v>30</v>
      </c>
      <c r="E7" s="244">
        <f t="shared" si="0"/>
        <v>21.25</v>
      </c>
      <c r="F7" s="143">
        <f t="shared" si="1"/>
        <v>4</v>
      </c>
      <c r="G7" s="299">
        <v>21.25</v>
      </c>
      <c r="H7" s="300"/>
      <c r="I7" s="288" t="str">
        <f t="shared" si="2"/>
        <v/>
      </c>
      <c r="J7" s="300"/>
      <c r="K7" s="288" t="str">
        <f t="shared" si="3"/>
        <v/>
      </c>
      <c r="L7" s="300"/>
      <c r="M7" s="288" t="str">
        <f t="shared" si="4"/>
        <v/>
      </c>
      <c r="N7" s="300"/>
      <c r="O7" s="288" t="str">
        <f t="shared" si="5"/>
        <v/>
      </c>
      <c r="P7" s="300"/>
      <c r="Q7" s="288" t="str">
        <f t="shared" si="6"/>
        <v/>
      </c>
      <c r="R7" s="300"/>
      <c r="S7" s="288" t="str">
        <f t="shared" si="7"/>
        <v/>
      </c>
      <c r="T7" s="300"/>
      <c r="U7" s="288" t="str">
        <f t="shared" si="8"/>
        <v/>
      </c>
      <c r="V7" s="236"/>
      <c r="W7" s="239" t="str">
        <f t="shared" si="9"/>
        <v/>
      </c>
      <c r="X7" s="236"/>
      <c r="Y7" s="239" t="str">
        <f t="shared" si="10"/>
        <v/>
      </c>
    </row>
    <row r="8" spans="1:25" s="138" customFormat="1" ht="15.95" customHeight="1" x14ac:dyDescent="0.15">
      <c r="A8" s="137">
        <v>5</v>
      </c>
      <c r="B8" s="292" t="s">
        <v>126</v>
      </c>
      <c r="C8" s="293">
        <v>2</v>
      </c>
      <c r="D8" s="294" t="s">
        <v>30</v>
      </c>
      <c r="E8" s="244">
        <f t="shared" si="0"/>
        <v>16.75</v>
      </c>
      <c r="F8" s="143">
        <f t="shared" si="1"/>
        <v>5</v>
      </c>
      <c r="G8" s="299">
        <v>16.75</v>
      </c>
      <c r="H8" s="300"/>
      <c r="I8" s="288" t="str">
        <f t="shared" si="2"/>
        <v/>
      </c>
      <c r="J8" s="300"/>
      <c r="K8" s="288" t="str">
        <f t="shared" si="3"/>
        <v/>
      </c>
      <c r="L8" s="300"/>
      <c r="M8" s="288" t="str">
        <f t="shared" si="4"/>
        <v/>
      </c>
      <c r="N8" s="300"/>
      <c r="O8" s="288" t="str">
        <f t="shared" si="5"/>
        <v/>
      </c>
      <c r="P8" s="300"/>
      <c r="Q8" s="288" t="str">
        <f t="shared" si="6"/>
        <v/>
      </c>
      <c r="R8" s="300"/>
      <c r="S8" s="288" t="str">
        <f t="shared" si="7"/>
        <v/>
      </c>
      <c r="T8" s="300"/>
      <c r="U8" s="288" t="str">
        <f t="shared" si="8"/>
        <v/>
      </c>
      <c r="V8" s="236"/>
      <c r="W8" s="239" t="str">
        <f t="shared" si="9"/>
        <v/>
      </c>
      <c r="X8" s="236"/>
      <c r="Y8" s="239" t="str">
        <f t="shared" si="10"/>
        <v/>
      </c>
    </row>
    <row r="9" spans="1:25" s="138" customFormat="1" ht="15.95" customHeight="1" x14ac:dyDescent="0.15">
      <c r="A9" s="137">
        <v>6</v>
      </c>
      <c r="B9" s="292" t="s">
        <v>259</v>
      </c>
      <c r="C9" s="293">
        <v>2</v>
      </c>
      <c r="D9" s="295" t="s">
        <v>30</v>
      </c>
      <c r="E9" s="244">
        <f t="shared" si="0"/>
        <v>16.25</v>
      </c>
      <c r="F9" s="143">
        <f t="shared" si="1"/>
        <v>6</v>
      </c>
      <c r="G9" s="299">
        <v>16.25</v>
      </c>
      <c r="H9" s="300"/>
      <c r="I9" s="288" t="str">
        <f t="shared" si="2"/>
        <v/>
      </c>
      <c r="J9" s="300"/>
      <c r="K9" s="288" t="str">
        <f t="shared" si="3"/>
        <v/>
      </c>
      <c r="L9" s="300"/>
      <c r="M9" s="288" t="str">
        <f t="shared" si="4"/>
        <v/>
      </c>
      <c r="N9" s="300"/>
      <c r="O9" s="288" t="str">
        <f t="shared" si="5"/>
        <v/>
      </c>
      <c r="P9" s="300"/>
      <c r="Q9" s="288" t="str">
        <f t="shared" si="6"/>
        <v/>
      </c>
      <c r="R9" s="300"/>
      <c r="S9" s="288" t="str">
        <f t="shared" si="7"/>
        <v/>
      </c>
      <c r="T9" s="300"/>
      <c r="U9" s="288" t="str">
        <f t="shared" si="8"/>
        <v/>
      </c>
      <c r="V9" s="236"/>
      <c r="W9" s="239" t="str">
        <f t="shared" si="9"/>
        <v/>
      </c>
      <c r="X9" s="236"/>
      <c r="Y9" s="239" t="str">
        <f t="shared" si="10"/>
        <v/>
      </c>
    </row>
    <row r="10" spans="1:25" s="138" customFormat="1" ht="15.95" customHeight="1" x14ac:dyDescent="0.15">
      <c r="A10" s="137">
        <v>7</v>
      </c>
      <c r="B10" s="292" t="s">
        <v>127</v>
      </c>
      <c r="C10" s="293">
        <v>2</v>
      </c>
      <c r="D10" s="294" t="s">
        <v>30</v>
      </c>
      <c r="E10" s="244">
        <f t="shared" si="0"/>
        <v>15.75</v>
      </c>
      <c r="F10" s="143">
        <f t="shared" si="1"/>
        <v>7</v>
      </c>
      <c r="G10" s="299">
        <v>15.75</v>
      </c>
      <c r="H10" s="300"/>
      <c r="I10" s="288" t="str">
        <f t="shared" si="2"/>
        <v/>
      </c>
      <c r="J10" s="300"/>
      <c r="K10" s="288" t="str">
        <f t="shared" si="3"/>
        <v/>
      </c>
      <c r="L10" s="300"/>
      <c r="M10" s="288" t="str">
        <f t="shared" si="4"/>
        <v/>
      </c>
      <c r="N10" s="300"/>
      <c r="O10" s="288" t="str">
        <f t="shared" si="5"/>
        <v/>
      </c>
      <c r="P10" s="300"/>
      <c r="Q10" s="288" t="str">
        <f t="shared" si="6"/>
        <v/>
      </c>
      <c r="R10" s="300"/>
      <c r="S10" s="288" t="str">
        <f t="shared" si="7"/>
        <v/>
      </c>
      <c r="T10" s="300"/>
      <c r="U10" s="288" t="str">
        <f t="shared" si="8"/>
        <v/>
      </c>
      <c r="V10" s="236"/>
      <c r="W10" s="239" t="str">
        <f t="shared" si="9"/>
        <v/>
      </c>
      <c r="X10" s="236"/>
      <c r="Y10" s="239" t="str">
        <f t="shared" si="10"/>
        <v/>
      </c>
    </row>
    <row r="11" spans="1:25" s="138" customFormat="1" ht="15.95" customHeight="1" x14ac:dyDescent="0.15">
      <c r="A11" s="137">
        <v>8</v>
      </c>
      <c r="B11" s="292" t="s">
        <v>128</v>
      </c>
      <c r="C11" s="293">
        <v>2</v>
      </c>
      <c r="D11" s="294" t="s">
        <v>86</v>
      </c>
      <c r="E11" s="244">
        <f t="shared" si="0"/>
        <v>11.5</v>
      </c>
      <c r="F11" s="143">
        <f t="shared" si="1"/>
        <v>8</v>
      </c>
      <c r="G11" s="299">
        <v>11.5</v>
      </c>
      <c r="H11" s="300"/>
      <c r="I11" s="288" t="str">
        <f t="shared" si="2"/>
        <v/>
      </c>
      <c r="J11" s="300"/>
      <c r="K11" s="288" t="str">
        <f t="shared" si="3"/>
        <v/>
      </c>
      <c r="L11" s="300"/>
      <c r="M11" s="288" t="str">
        <f t="shared" si="4"/>
        <v/>
      </c>
      <c r="N11" s="300"/>
      <c r="O11" s="288" t="str">
        <f t="shared" si="5"/>
        <v/>
      </c>
      <c r="P11" s="300"/>
      <c r="Q11" s="288" t="str">
        <f t="shared" si="6"/>
        <v/>
      </c>
      <c r="R11" s="300"/>
      <c r="S11" s="288" t="str">
        <f t="shared" si="7"/>
        <v/>
      </c>
      <c r="T11" s="300"/>
      <c r="U11" s="288" t="str">
        <f t="shared" si="8"/>
        <v/>
      </c>
      <c r="V11" s="236"/>
      <c r="W11" s="239" t="str">
        <f t="shared" si="9"/>
        <v/>
      </c>
      <c r="X11" s="236"/>
      <c r="Y11" s="239" t="str">
        <f t="shared" si="10"/>
        <v/>
      </c>
    </row>
    <row r="12" spans="1:25" s="138" customFormat="1" ht="15.95" customHeight="1" x14ac:dyDescent="0.15">
      <c r="A12" s="137">
        <v>9</v>
      </c>
      <c r="B12" s="292" t="s">
        <v>260</v>
      </c>
      <c r="C12" s="293">
        <v>2</v>
      </c>
      <c r="D12" s="294" t="s">
        <v>59</v>
      </c>
      <c r="E12" s="244">
        <f t="shared" si="0"/>
        <v>11.25</v>
      </c>
      <c r="F12" s="143">
        <f t="shared" si="1"/>
        <v>9</v>
      </c>
      <c r="G12" s="299">
        <v>11.25</v>
      </c>
      <c r="H12" s="300"/>
      <c r="I12" s="288" t="str">
        <f t="shared" si="2"/>
        <v/>
      </c>
      <c r="J12" s="300"/>
      <c r="K12" s="288" t="str">
        <f t="shared" si="3"/>
        <v/>
      </c>
      <c r="L12" s="300"/>
      <c r="M12" s="288" t="str">
        <f t="shared" si="4"/>
        <v/>
      </c>
      <c r="N12" s="300"/>
      <c r="O12" s="288" t="str">
        <f t="shared" si="5"/>
        <v/>
      </c>
      <c r="P12" s="300"/>
      <c r="Q12" s="288" t="str">
        <f t="shared" si="6"/>
        <v/>
      </c>
      <c r="R12" s="300"/>
      <c r="S12" s="288" t="str">
        <f t="shared" si="7"/>
        <v/>
      </c>
      <c r="T12" s="300"/>
      <c r="U12" s="288" t="str">
        <f t="shared" si="8"/>
        <v/>
      </c>
      <c r="V12" s="236"/>
      <c r="W12" s="239" t="str">
        <f t="shared" si="9"/>
        <v/>
      </c>
      <c r="X12" s="236"/>
      <c r="Y12" s="239" t="str">
        <f t="shared" si="10"/>
        <v/>
      </c>
    </row>
    <row r="13" spans="1:25" s="138" customFormat="1" ht="15.95" customHeight="1" x14ac:dyDescent="0.15">
      <c r="A13" s="137">
        <v>10</v>
      </c>
      <c r="B13" s="292" t="s">
        <v>131</v>
      </c>
      <c r="C13" s="293">
        <v>2</v>
      </c>
      <c r="D13" s="294" t="s">
        <v>86</v>
      </c>
      <c r="E13" s="244">
        <f t="shared" si="0"/>
        <v>9.75</v>
      </c>
      <c r="F13" s="143">
        <f t="shared" si="1"/>
        <v>10</v>
      </c>
      <c r="G13" s="299">
        <v>9.75</v>
      </c>
      <c r="H13" s="300"/>
      <c r="I13" s="288" t="str">
        <f t="shared" si="2"/>
        <v/>
      </c>
      <c r="J13" s="300"/>
      <c r="K13" s="288" t="str">
        <f t="shared" si="3"/>
        <v/>
      </c>
      <c r="L13" s="300"/>
      <c r="M13" s="288" t="str">
        <f t="shared" si="4"/>
        <v/>
      </c>
      <c r="N13" s="300"/>
      <c r="O13" s="288" t="str">
        <f t="shared" si="5"/>
        <v/>
      </c>
      <c r="P13" s="300"/>
      <c r="Q13" s="288" t="str">
        <f t="shared" si="6"/>
        <v/>
      </c>
      <c r="R13" s="300"/>
      <c r="S13" s="288" t="str">
        <f t="shared" si="7"/>
        <v/>
      </c>
      <c r="T13" s="300"/>
      <c r="U13" s="288" t="str">
        <f t="shared" si="8"/>
        <v/>
      </c>
      <c r="V13" s="236"/>
      <c r="W13" s="239" t="str">
        <f t="shared" si="9"/>
        <v/>
      </c>
      <c r="X13" s="236"/>
      <c r="Y13" s="239" t="str">
        <f t="shared" si="10"/>
        <v/>
      </c>
    </row>
    <row r="14" spans="1:25" s="138" customFormat="1" ht="15.95" customHeight="1" x14ac:dyDescent="0.15">
      <c r="A14" s="137">
        <v>11</v>
      </c>
      <c r="B14" s="292" t="s">
        <v>151</v>
      </c>
      <c r="C14" s="293">
        <v>3</v>
      </c>
      <c r="D14" s="294" t="s">
        <v>81</v>
      </c>
      <c r="E14" s="244">
        <f t="shared" si="0"/>
        <v>9.5</v>
      </c>
      <c r="F14" s="143">
        <f t="shared" si="1"/>
        <v>11</v>
      </c>
      <c r="G14" s="299">
        <v>9.5</v>
      </c>
      <c r="H14" s="300"/>
      <c r="I14" s="288" t="str">
        <f t="shared" si="2"/>
        <v/>
      </c>
      <c r="J14" s="300"/>
      <c r="K14" s="288" t="str">
        <f t="shared" si="3"/>
        <v/>
      </c>
      <c r="L14" s="300"/>
      <c r="M14" s="288" t="str">
        <f t="shared" si="4"/>
        <v/>
      </c>
      <c r="N14" s="300"/>
      <c r="O14" s="288" t="str">
        <f t="shared" si="5"/>
        <v/>
      </c>
      <c r="P14" s="300"/>
      <c r="Q14" s="288" t="str">
        <f t="shared" si="6"/>
        <v/>
      </c>
      <c r="R14" s="300"/>
      <c r="S14" s="288" t="str">
        <f t="shared" si="7"/>
        <v/>
      </c>
      <c r="T14" s="300"/>
      <c r="U14" s="288" t="str">
        <f t="shared" si="8"/>
        <v/>
      </c>
      <c r="V14" s="236"/>
      <c r="W14" s="239" t="str">
        <f t="shared" si="9"/>
        <v/>
      </c>
      <c r="X14" s="236"/>
      <c r="Y14" s="239" t="str">
        <f t="shared" si="10"/>
        <v/>
      </c>
    </row>
    <row r="15" spans="1:25" s="138" customFormat="1" ht="15.95" customHeight="1" x14ac:dyDescent="0.15">
      <c r="A15" s="137">
        <v>12</v>
      </c>
      <c r="B15" s="292" t="s">
        <v>124</v>
      </c>
      <c r="C15" s="293">
        <v>3</v>
      </c>
      <c r="D15" s="294" t="s">
        <v>163</v>
      </c>
      <c r="E15" s="244">
        <f t="shared" si="0"/>
        <v>8.375</v>
      </c>
      <c r="F15" s="143">
        <f t="shared" si="1"/>
        <v>12</v>
      </c>
      <c r="G15" s="299">
        <v>8.375</v>
      </c>
      <c r="H15" s="300"/>
      <c r="I15" s="288" t="str">
        <f t="shared" si="2"/>
        <v/>
      </c>
      <c r="J15" s="300"/>
      <c r="K15" s="288" t="str">
        <f t="shared" si="3"/>
        <v/>
      </c>
      <c r="L15" s="300"/>
      <c r="M15" s="288" t="str">
        <f t="shared" si="4"/>
        <v/>
      </c>
      <c r="N15" s="300"/>
      <c r="O15" s="288" t="str">
        <f t="shared" si="5"/>
        <v/>
      </c>
      <c r="P15" s="300"/>
      <c r="Q15" s="288" t="str">
        <f t="shared" si="6"/>
        <v/>
      </c>
      <c r="R15" s="300"/>
      <c r="S15" s="288" t="str">
        <f t="shared" si="7"/>
        <v/>
      </c>
      <c r="T15" s="300"/>
      <c r="U15" s="288" t="str">
        <f t="shared" si="8"/>
        <v/>
      </c>
      <c r="V15" s="236"/>
      <c r="W15" s="239" t="str">
        <f t="shared" si="9"/>
        <v/>
      </c>
      <c r="X15" s="236"/>
      <c r="Y15" s="239" t="str">
        <f t="shared" si="10"/>
        <v/>
      </c>
    </row>
    <row r="16" spans="1:25" s="138" customFormat="1" ht="15.95" customHeight="1" x14ac:dyDescent="0.15">
      <c r="A16" s="137">
        <v>13</v>
      </c>
      <c r="B16" s="292" t="s">
        <v>261</v>
      </c>
      <c r="C16" s="293">
        <v>3</v>
      </c>
      <c r="D16" s="294" t="s">
        <v>76</v>
      </c>
      <c r="E16" s="244">
        <f t="shared" si="0"/>
        <v>7.75</v>
      </c>
      <c r="F16" s="143">
        <f t="shared" si="1"/>
        <v>13</v>
      </c>
      <c r="G16" s="299">
        <v>7.75</v>
      </c>
      <c r="H16" s="300"/>
      <c r="I16" s="288" t="str">
        <f t="shared" si="2"/>
        <v/>
      </c>
      <c r="J16" s="300"/>
      <c r="K16" s="288" t="str">
        <f t="shared" si="3"/>
        <v/>
      </c>
      <c r="L16" s="300"/>
      <c r="M16" s="288" t="str">
        <f t="shared" si="4"/>
        <v/>
      </c>
      <c r="N16" s="300"/>
      <c r="O16" s="288" t="str">
        <f t="shared" si="5"/>
        <v/>
      </c>
      <c r="P16" s="300"/>
      <c r="Q16" s="288" t="str">
        <f t="shared" si="6"/>
        <v/>
      </c>
      <c r="R16" s="300"/>
      <c r="S16" s="288" t="str">
        <f t="shared" si="7"/>
        <v/>
      </c>
      <c r="T16" s="300"/>
      <c r="U16" s="288" t="str">
        <f t="shared" si="8"/>
        <v/>
      </c>
      <c r="V16" s="236"/>
      <c r="W16" s="239" t="str">
        <f t="shared" si="9"/>
        <v/>
      </c>
      <c r="X16" s="236"/>
      <c r="Y16" s="239" t="str">
        <f t="shared" si="10"/>
        <v/>
      </c>
    </row>
    <row r="17" spans="1:25" s="138" customFormat="1" ht="15.95" customHeight="1" x14ac:dyDescent="0.15">
      <c r="A17" s="137">
        <v>14</v>
      </c>
      <c r="B17" s="292" t="s">
        <v>262</v>
      </c>
      <c r="C17" s="293">
        <v>3</v>
      </c>
      <c r="D17" s="294" t="s">
        <v>72</v>
      </c>
      <c r="E17" s="244">
        <f t="shared" si="0"/>
        <v>6.125</v>
      </c>
      <c r="F17" s="143">
        <f t="shared" si="1"/>
        <v>14</v>
      </c>
      <c r="G17" s="299">
        <v>6.125</v>
      </c>
      <c r="H17" s="300"/>
      <c r="I17" s="288" t="str">
        <f t="shared" si="2"/>
        <v/>
      </c>
      <c r="J17" s="300"/>
      <c r="K17" s="288" t="str">
        <f t="shared" si="3"/>
        <v/>
      </c>
      <c r="L17" s="300"/>
      <c r="M17" s="288" t="str">
        <f t="shared" si="4"/>
        <v/>
      </c>
      <c r="N17" s="300"/>
      <c r="O17" s="288" t="str">
        <f t="shared" si="5"/>
        <v/>
      </c>
      <c r="P17" s="300"/>
      <c r="Q17" s="288" t="str">
        <f t="shared" si="6"/>
        <v/>
      </c>
      <c r="R17" s="300"/>
      <c r="S17" s="288" t="str">
        <f t="shared" si="7"/>
        <v/>
      </c>
      <c r="T17" s="300"/>
      <c r="U17" s="288" t="str">
        <f t="shared" si="8"/>
        <v/>
      </c>
      <c r="V17" s="236"/>
      <c r="W17" s="239" t="str">
        <f t="shared" si="9"/>
        <v/>
      </c>
      <c r="X17" s="236"/>
      <c r="Y17" s="239" t="str">
        <f t="shared" si="10"/>
        <v/>
      </c>
    </row>
    <row r="18" spans="1:25" s="138" customFormat="1" ht="15.95" customHeight="1" x14ac:dyDescent="0.15">
      <c r="A18" s="137">
        <v>15</v>
      </c>
      <c r="B18" s="292" t="s">
        <v>263</v>
      </c>
      <c r="C18" s="293">
        <v>2</v>
      </c>
      <c r="D18" s="294" t="s">
        <v>76</v>
      </c>
      <c r="E18" s="244">
        <f t="shared" si="0"/>
        <v>5.5</v>
      </c>
      <c r="F18" s="143">
        <f t="shared" si="1"/>
        <v>15</v>
      </c>
      <c r="G18" s="299">
        <v>5.5</v>
      </c>
      <c r="H18" s="300"/>
      <c r="I18" s="288" t="str">
        <f t="shared" si="2"/>
        <v/>
      </c>
      <c r="J18" s="300"/>
      <c r="K18" s="288" t="str">
        <f t="shared" si="3"/>
        <v/>
      </c>
      <c r="L18" s="300"/>
      <c r="M18" s="288" t="str">
        <f t="shared" si="4"/>
        <v/>
      </c>
      <c r="N18" s="300"/>
      <c r="O18" s="288" t="str">
        <f t="shared" si="5"/>
        <v/>
      </c>
      <c r="P18" s="300"/>
      <c r="Q18" s="288" t="str">
        <f t="shared" si="6"/>
        <v/>
      </c>
      <c r="R18" s="300"/>
      <c r="S18" s="288" t="str">
        <f t="shared" si="7"/>
        <v/>
      </c>
      <c r="T18" s="300"/>
      <c r="U18" s="288" t="str">
        <f t="shared" si="8"/>
        <v/>
      </c>
      <c r="V18" s="236"/>
      <c r="W18" s="239" t="str">
        <f t="shared" si="9"/>
        <v/>
      </c>
      <c r="X18" s="236"/>
      <c r="Y18" s="239" t="str">
        <f t="shared" si="10"/>
        <v/>
      </c>
    </row>
    <row r="19" spans="1:25" s="138" customFormat="1" ht="15.95" customHeight="1" x14ac:dyDescent="0.15">
      <c r="A19" s="137">
        <v>16</v>
      </c>
      <c r="B19" s="292" t="s">
        <v>264</v>
      </c>
      <c r="C19" s="293">
        <v>2</v>
      </c>
      <c r="D19" s="294" t="s">
        <v>72</v>
      </c>
      <c r="E19" s="244">
        <f t="shared" si="0"/>
        <v>5.375</v>
      </c>
      <c r="F19" s="143">
        <f t="shared" si="1"/>
        <v>16</v>
      </c>
      <c r="G19" s="299">
        <v>5.375</v>
      </c>
      <c r="H19" s="300"/>
      <c r="I19" s="288" t="str">
        <f t="shared" si="2"/>
        <v/>
      </c>
      <c r="J19" s="300"/>
      <c r="K19" s="288" t="str">
        <f t="shared" si="3"/>
        <v/>
      </c>
      <c r="L19" s="300"/>
      <c r="M19" s="288" t="str">
        <f t="shared" si="4"/>
        <v/>
      </c>
      <c r="N19" s="300"/>
      <c r="O19" s="288" t="str">
        <f t="shared" si="5"/>
        <v/>
      </c>
      <c r="P19" s="300"/>
      <c r="Q19" s="288" t="str">
        <f t="shared" si="6"/>
        <v/>
      </c>
      <c r="R19" s="300"/>
      <c r="S19" s="288" t="str">
        <f t="shared" si="7"/>
        <v/>
      </c>
      <c r="T19" s="300"/>
      <c r="U19" s="288" t="str">
        <f t="shared" si="8"/>
        <v/>
      </c>
      <c r="V19" s="236"/>
      <c r="W19" s="239" t="str">
        <f t="shared" si="9"/>
        <v/>
      </c>
      <c r="X19" s="236"/>
      <c r="Y19" s="239" t="str">
        <f t="shared" si="10"/>
        <v/>
      </c>
    </row>
    <row r="20" spans="1:25" s="138" customFormat="1" ht="15.95" customHeight="1" x14ac:dyDescent="0.15">
      <c r="A20" s="137">
        <v>17</v>
      </c>
      <c r="B20" s="267" t="s">
        <v>147</v>
      </c>
      <c r="C20" s="293">
        <v>3</v>
      </c>
      <c r="D20" s="294" t="s">
        <v>81</v>
      </c>
      <c r="E20" s="244">
        <f t="shared" si="0"/>
        <v>5.25</v>
      </c>
      <c r="F20" s="143">
        <f t="shared" si="1"/>
        <v>17</v>
      </c>
      <c r="G20" s="299">
        <v>5.25</v>
      </c>
      <c r="H20" s="300"/>
      <c r="I20" s="288" t="str">
        <f t="shared" si="2"/>
        <v/>
      </c>
      <c r="J20" s="300"/>
      <c r="K20" s="288" t="str">
        <f t="shared" si="3"/>
        <v/>
      </c>
      <c r="L20" s="300"/>
      <c r="M20" s="288" t="str">
        <f t="shared" si="4"/>
        <v/>
      </c>
      <c r="N20" s="300"/>
      <c r="O20" s="288" t="str">
        <f t="shared" si="5"/>
        <v/>
      </c>
      <c r="P20" s="300"/>
      <c r="Q20" s="288" t="str">
        <f t="shared" si="6"/>
        <v/>
      </c>
      <c r="R20" s="300"/>
      <c r="S20" s="288" t="str">
        <f t="shared" si="7"/>
        <v/>
      </c>
      <c r="T20" s="300"/>
      <c r="U20" s="288" t="str">
        <f t="shared" si="8"/>
        <v/>
      </c>
      <c r="V20" s="236"/>
      <c r="W20" s="239" t="str">
        <f t="shared" si="9"/>
        <v/>
      </c>
      <c r="X20" s="236"/>
      <c r="Y20" s="239" t="str">
        <f t="shared" si="10"/>
        <v/>
      </c>
    </row>
    <row r="21" spans="1:25" s="138" customFormat="1" ht="15.95" customHeight="1" x14ac:dyDescent="0.15">
      <c r="A21" s="137">
        <v>18</v>
      </c>
      <c r="B21" s="292" t="s">
        <v>265</v>
      </c>
      <c r="C21" s="293">
        <v>3</v>
      </c>
      <c r="D21" s="294" t="s">
        <v>81</v>
      </c>
      <c r="E21" s="244">
        <f t="shared" si="0"/>
        <v>5</v>
      </c>
      <c r="F21" s="143">
        <f t="shared" si="1"/>
        <v>18</v>
      </c>
      <c r="G21" s="299">
        <v>5</v>
      </c>
      <c r="H21" s="300"/>
      <c r="I21" s="288" t="str">
        <f t="shared" si="2"/>
        <v/>
      </c>
      <c r="J21" s="300"/>
      <c r="K21" s="288" t="str">
        <f t="shared" si="3"/>
        <v/>
      </c>
      <c r="L21" s="300"/>
      <c r="M21" s="288" t="str">
        <f t="shared" si="4"/>
        <v/>
      </c>
      <c r="N21" s="300"/>
      <c r="O21" s="288" t="str">
        <f t="shared" si="5"/>
        <v/>
      </c>
      <c r="P21" s="300"/>
      <c r="Q21" s="288" t="str">
        <f t="shared" si="6"/>
        <v/>
      </c>
      <c r="R21" s="300"/>
      <c r="S21" s="288" t="str">
        <f t="shared" si="7"/>
        <v/>
      </c>
      <c r="T21" s="300"/>
      <c r="U21" s="288" t="str">
        <f t="shared" si="8"/>
        <v/>
      </c>
      <c r="V21" s="236"/>
      <c r="W21" s="239" t="str">
        <f t="shared" si="9"/>
        <v/>
      </c>
      <c r="X21" s="236"/>
      <c r="Y21" s="239" t="str">
        <f t="shared" si="10"/>
        <v/>
      </c>
    </row>
    <row r="22" spans="1:25" s="138" customFormat="1" ht="15.95" customHeight="1" x14ac:dyDescent="0.15">
      <c r="A22" s="137">
        <v>19</v>
      </c>
      <c r="B22" s="292" t="s">
        <v>266</v>
      </c>
      <c r="C22" s="293">
        <v>3</v>
      </c>
      <c r="D22" s="294" t="s">
        <v>146</v>
      </c>
      <c r="E22" s="244">
        <f t="shared" si="0"/>
        <v>4.375</v>
      </c>
      <c r="F22" s="143">
        <f t="shared" si="1"/>
        <v>19</v>
      </c>
      <c r="G22" s="299">
        <v>4.375</v>
      </c>
      <c r="H22" s="300"/>
      <c r="I22" s="288" t="str">
        <f t="shared" si="2"/>
        <v/>
      </c>
      <c r="J22" s="300"/>
      <c r="K22" s="288" t="str">
        <f t="shared" si="3"/>
        <v/>
      </c>
      <c r="L22" s="300"/>
      <c r="M22" s="288" t="str">
        <f t="shared" si="4"/>
        <v/>
      </c>
      <c r="N22" s="300"/>
      <c r="O22" s="288" t="str">
        <f t="shared" si="5"/>
        <v/>
      </c>
      <c r="P22" s="300"/>
      <c r="Q22" s="288" t="str">
        <f t="shared" si="6"/>
        <v/>
      </c>
      <c r="R22" s="300"/>
      <c r="S22" s="288" t="str">
        <f t="shared" si="7"/>
        <v/>
      </c>
      <c r="T22" s="300"/>
      <c r="U22" s="288" t="str">
        <f t="shared" si="8"/>
        <v/>
      </c>
      <c r="V22" s="236"/>
      <c r="W22" s="239" t="str">
        <f t="shared" si="9"/>
        <v/>
      </c>
      <c r="X22" s="236"/>
      <c r="Y22" s="239" t="str">
        <f t="shared" si="10"/>
        <v/>
      </c>
    </row>
    <row r="23" spans="1:25" s="138" customFormat="1" ht="15.95" customHeight="1" x14ac:dyDescent="0.15">
      <c r="A23" s="137">
        <v>20</v>
      </c>
      <c r="B23" s="292" t="s">
        <v>267</v>
      </c>
      <c r="C23" s="293">
        <v>3</v>
      </c>
      <c r="D23" s="294" t="s">
        <v>59</v>
      </c>
      <c r="E23" s="244">
        <f t="shared" si="0"/>
        <v>4</v>
      </c>
      <c r="F23" s="143">
        <f t="shared" si="1"/>
        <v>20</v>
      </c>
      <c r="G23" s="299">
        <v>4</v>
      </c>
      <c r="H23" s="300"/>
      <c r="I23" s="288" t="str">
        <f t="shared" si="2"/>
        <v/>
      </c>
      <c r="J23" s="300"/>
      <c r="K23" s="288" t="str">
        <f t="shared" si="3"/>
        <v/>
      </c>
      <c r="L23" s="300"/>
      <c r="M23" s="288" t="str">
        <f t="shared" si="4"/>
        <v/>
      </c>
      <c r="N23" s="300"/>
      <c r="O23" s="288" t="str">
        <f t="shared" si="5"/>
        <v/>
      </c>
      <c r="P23" s="300"/>
      <c r="Q23" s="288" t="str">
        <f t="shared" si="6"/>
        <v/>
      </c>
      <c r="R23" s="300"/>
      <c r="S23" s="288" t="str">
        <f t="shared" si="7"/>
        <v/>
      </c>
      <c r="T23" s="300"/>
      <c r="U23" s="288" t="str">
        <f t="shared" si="8"/>
        <v/>
      </c>
      <c r="V23" s="236"/>
      <c r="W23" s="239" t="str">
        <f t="shared" si="9"/>
        <v/>
      </c>
      <c r="X23" s="236"/>
      <c r="Y23" s="239" t="str">
        <f t="shared" si="10"/>
        <v/>
      </c>
    </row>
    <row r="24" spans="1:25" s="138" customFormat="1" ht="15.95" customHeight="1" x14ac:dyDescent="0.15">
      <c r="A24" s="137">
        <v>21</v>
      </c>
      <c r="B24" s="292" t="s">
        <v>268</v>
      </c>
      <c r="C24" s="293">
        <v>1</v>
      </c>
      <c r="D24" s="294"/>
      <c r="E24" s="244">
        <f t="shared" si="0"/>
        <v>4</v>
      </c>
      <c r="F24" s="143">
        <f t="shared" si="1"/>
        <v>20</v>
      </c>
      <c r="G24" s="299">
        <v>4</v>
      </c>
      <c r="H24" s="300"/>
      <c r="I24" s="288" t="str">
        <f t="shared" si="2"/>
        <v/>
      </c>
      <c r="J24" s="300"/>
      <c r="K24" s="288" t="str">
        <f t="shared" si="3"/>
        <v/>
      </c>
      <c r="L24" s="300"/>
      <c r="M24" s="288" t="str">
        <f t="shared" si="4"/>
        <v/>
      </c>
      <c r="N24" s="300"/>
      <c r="O24" s="288" t="str">
        <f t="shared" si="5"/>
        <v/>
      </c>
      <c r="P24" s="300"/>
      <c r="Q24" s="288" t="str">
        <f t="shared" si="6"/>
        <v/>
      </c>
      <c r="R24" s="300"/>
      <c r="S24" s="288" t="str">
        <f t="shared" si="7"/>
        <v/>
      </c>
      <c r="T24" s="300"/>
      <c r="U24" s="288" t="str">
        <f t="shared" si="8"/>
        <v/>
      </c>
      <c r="V24" s="236"/>
      <c r="W24" s="239" t="str">
        <f t="shared" si="9"/>
        <v/>
      </c>
      <c r="X24" s="236"/>
      <c r="Y24" s="239" t="str">
        <f t="shared" si="10"/>
        <v/>
      </c>
    </row>
    <row r="25" spans="1:25" s="138" customFormat="1" ht="15.95" customHeight="1" x14ac:dyDescent="0.15">
      <c r="A25" s="137">
        <v>22</v>
      </c>
      <c r="B25" s="292" t="s">
        <v>269</v>
      </c>
      <c r="C25" s="293">
        <v>1</v>
      </c>
      <c r="D25" s="294"/>
      <c r="E25" s="244">
        <f t="shared" si="0"/>
        <v>4</v>
      </c>
      <c r="F25" s="143">
        <f t="shared" si="1"/>
        <v>20</v>
      </c>
      <c r="G25" s="299">
        <v>4</v>
      </c>
      <c r="H25" s="300"/>
      <c r="I25" s="288" t="str">
        <f t="shared" si="2"/>
        <v/>
      </c>
      <c r="J25" s="300"/>
      <c r="K25" s="288" t="str">
        <f t="shared" si="3"/>
        <v/>
      </c>
      <c r="L25" s="300"/>
      <c r="M25" s="288" t="str">
        <f t="shared" si="4"/>
        <v/>
      </c>
      <c r="N25" s="300"/>
      <c r="O25" s="288" t="str">
        <f t="shared" si="5"/>
        <v/>
      </c>
      <c r="P25" s="300"/>
      <c r="Q25" s="288" t="str">
        <f t="shared" si="6"/>
        <v/>
      </c>
      <c r="R25" s="300"/>
      <c r="S25" s="288" t="str">
        <f t="shared" si="7"/>
        <v/>
      </c>
      <c r="T25" s="300"/>
      <c r="U25" s="288" t="str">
        <f t="shared" si="8"/>
        <v/>
      </c>
      <c r="V25" s="236"/>
      <c r="W25" s="239" t="str">
        <f t="shared" si="9"/>
        <v/>
      </c>
      <c r="X25" s="236"/>
      <c r="Y25" s="239" t="str">
        <f t="shared" si="10"/>
        <v/>
      </c>
    </row>
    <row r="26" spans="1:25" s="138" customFormat="1" ht="15.95" customHeight="1" x14ac:dyDescent="0.15">
      <c r="A26" s="137">
        <v>23</v>
      </c>
      <c r="B26" s="292" t="s">
        <v>270</v>
      </c>
      <c r="C26" s="293">
        <v>3</v>
      </c>
      <c r="D26" s="294" t="s">
        <v>30</v>
      </c>
      <c r="E26" s="244">
        <f t="shared" si="0"/>
        <v>3.5</v>
      </c>
      <c r="F26" s="143">
        <f t="shared" si="1"/>
        <v>23</v>
      </c>
      <c r="G26" s="299">
        <v>3.5</v>
      </c>
      <c r="H26" s="300"/>
      <c r="I26" s="288" t="str">
        <f t="shared" si="2"/>
        <v/>
      </c>
      <c r="J26" s="300"/>
      <c r="K26" s="288" t="str">
        <f t="shared" si="3"/>
        <v/>
      </c>
      <c r="L26" s="300"/>
      <c r="M26" s="288" t="str">
        <f t="shared" si="4"/>
        <v/>
      </c>
      <c r="N26" s="300"/>
      <c r="O26" s="288" t="str">
        <f t="shared" si="5"/>
        <v/>
      </c>
      <c r="P26" s="300"/>
      <c r="Q26" s="288" t="str">
        <f t="shared" si="6"/>
        <v/>
      </c>
      <c r="R26" s="300"/>
      <c r="S26" s="288" t="str">
        <f t="shared" si="7"/>
        <v/>
      </c>
      <c r="T26" s="300"/>
      <c r="U26" s="288" t="str">
        <f t="shared" si="8"/>
        <v/>
      </c>
      <c r="V26" s="236"/>
      <c r="W26" s="239" t="str">
        <f t="shared" si="9"/>
        <v/>
      </c>
      <c r="X26" s="236"/>
      <c r="Y26" s="239" t="str">
        <f t="shared" si="10"/>
        <v/>
      </c>
    </row>
    <row r="27" spans="1:25" s="138" customFormat="1" ht="15.95" customHeight="1" x14ac:dyDescent="0.15">
      <c r="A27" s="137">
        <v>24</v>
      </c>
      <c r="B27" s="292" t="s">
        <v>148</v>
      </c>
      <c r="C27" s="293">
        <v>2</v>
      </c>
      <c r="D27" s="294" t="s">
        <v>46</v>
      </c>
      <c r="E27" s="244">
        <f t="shared" si="0"/>
        <v>3.5</v>
      </c>
      <c r="F27" s="143">
        <f t="shared" si="1"/>
        <v>23</v>
      </c>
      <c r="G27" s="299">
        <v>3.5</v>
      </c>
      <c r="H27" s="300"/>
      <c r="I27" s="288" t="str">
        <f t="shared" si="2"/>
        <v/>
      </c>
      <c r="J27" s="300"/>
      <c r="K27" s="288" t="str">
        <f t="shared" si="3"/>
        <v/>
      </c>
      <c r="L27" s="300"/>
      <c r="M27" s="288" t="str">
        <f t="shared" si="4"/>
        <v/>
      </c>
      <c r="N27" s="300"/>
      <c r="O27" s="288" t="str">
        <f t="shared" si="5"/>
        <v/>
      </c>
      <c r="P27" s="300"/>
      <c r="Q27" s="288" t="str">
        <f t="shared" si="6"/>
        <v/>
      </c>
      <c r="R27" s="300"/>
      <c r="S27" s="288" t="str">
        <f t="shared" si="7"/>
        <v/>
      </c>
      <c r="T27" s="300"/>
      <c r="U27" s="288" t="str">
        <f t="shared" si="8"/>
        <v/>
      </c>
      <c r="V27" s="236"/>
      <c r="W27" s="239" t="str">
        <f t="shared" si="9"/>
        <v/>
      </c>
      <c r="X27" s="236"/>
      <c r="Y27" s="239" t="str">
        <f t="shared" si="10"/>
        <v/>
      </c>
    </row>
    <row r="28" spans="1:25" s="138" customFormat="1" ht="15.95" customHeight="1" x14ac:dyDescent="0.15">
      <c r="A28" s="137">
        <v>25</v>
      </c>
      <c r="B28" s="292" t="s">
        <v>139</v>
      </c>
      <c r="C28" s="293">
        <v>2</v>
      </c>
      <c r="D28" s="294" t="s">
        <v>86</v>
      </c>
      <c r="E28" s="244">
        <f t="shared" si="0"/>
        <v>3.375</v>
      </c>
      <c r="F28" s="143">
        <f t="shared" si="1"/>
        <v>25</v>
      </c>
      <c r="G28" s="299">
        <v>3.375</v>
      </c>
      <c r="H28" s="300"/>
      <c r="I28" s="288" t="str">
        <f t="shared" si="2"/>
        <v/>
      </c>
      <c r="J28" s="300"/>
      <c r="K28" s="288" t="str">
        <f t="shared" si="3"/>
        <v/>
      </c>
      <c r="L28" s="300"/>
      <c r="M28" s="288" t="str">
        <f t="shared" si="4"/>
        <v/>
      </c>
      <c r="N28" s="300"/>
      <c r="O28" s="288" t="str">
        <f t="shared" si="5"/>
        <v/>
      </c>
      <c r="P28" s="300"/>
      <c r="Q28" s="288" t="str">
        <f t="shared" si="6"/>
        <v/>
      </c>
      <c r="R28" s="300"/>
      <c r="S28" s="288" t="str">
        <f t="shared" si="7"/>
        <v/>
      </c>
      <c r="T28" s="300"/>
      <c r="U28" s="288" t="str">
        <f t="shared" si="8"/>
        <v/>
      </c>
      <c r="V28" s="236"/>
      <c r="W28" s="239" t="str">
        <f t="shared" si="9"/>
        <v/>
      </c>
      <c r="X28" s="236"/>
      <c r="Y28" s="239" t="str">
        <f t="shared" si="10"/>
        <v/>
      </c>
    </row>
    <row r="29" spans="1:25" s="138" customFormat="1" ht="15.95" customHeight="1" x14ac:dyDescent="0.15">
      <c r="A29" s="137">
        <v>26</v>
      </c>
      <c r="B29" s="292" t="s">
        <v>271</v>
      </c>
      <c r="C29" s="293">
        <v>1</v>
      </c>
      <c r="D29" s="294" t="s">
        <v>86</v>
      </c>
      <c r="E29" s="244">
        <f t="shared" si="0"/>
        <v>3</v>
      </c>
      <c r="F29" s="143">
        <f t="shared" si="1"/>
        <v>26</v>
      </c>
      <c r="G29" s="299">
        <v>3</v>
      </c>
      <c r="H29" s="300"/>
      <c r="I29" s="288" t="str">
        <f t="shared" si="2"/>
        <v/>
      </c>
      <c r="J29" s="300"/>
      <c r="K29" s="288" t="str">
        <f t="shared" si="3"/>
        <v/>
      </c>
      <c r="L29" s="300"/>
      <c r="M29" s="288" t="str">
        <f t="shared" si="4"/>
        <v/>
      </c>
      <c r="N29" s="300"/>
      <c r="O29" s="288" t="str">
        <f t="shared" si="5"/>
        <v/>
      </c>
      <c r="P29" s="300"/>
      <c r="Q29" s="288" t="str">
        <f t="shared" si="6"/>
        <v/>
      </c>
      <c r="R29" s="300"/>
      <c r="S29" s="288" t="str">
        <f t="shared" si="7"/>
        <v/>
      </c>
      <c r="T29" s="300"/>
      <c r="U29" s="288" t="str">
        <f t="shared" si="8"/>
        <v/>
      </c>
      <c r="V29" s="236"/>
      <c r="W29" s="239" t="str">
        <f t="shared" si="9"/>
        <v/>
      </c>
      <c r="X29" s="236"/>
      <c r="Y29" s="239" t="str">
        <f t="shared" si="10"/>
        <v/>
      </c>
    </row>
    <row r="30" spans="1:25" s="138" customFormat="1" ht="15.95" customHeight="1" x14ac:dyDescent="0.15">
      <c r="A30" s="137">
        <v>27</v>
      </c>
      <c r="B30" s="292" t="s">
        <v>134</v>
      </c>
      <c r="C30" s="293">
        <v>3</v>
      </c>
      <c r="D30" s="294" t="s">
        <v>135</v>
      </c>
      <c r="E30" s="244">
        <f t="shared" si="0"/>
        <v>2.75</v>
      </c>
      <c r="F30" s="143">
        <f t="shared" si="1"/>
        <v>27</v>
      </c>
      <c r="G30" s="299">
        <v>2.75</v>
      </c>
      <c r="H30" s="300"/>
      <c r="I30" s="288" t="str">
        <f t="shared" si="2"/>
        <v/>
      </c>
      <c r="J30" s="300"/>
      <c r="K30" s="288" t="str">
        <f t="shared" si="3"/>
        <v/>
      </c>
      <c r="L30" s="300"/>
      <c r="M30" s="288" t="str">
        <f t="shared" si="4"/>
        <v/>
      </c>
      <c r="N30" s="300"/>
      <c r="O30" s="288" t="str">
        <f t="shared" si="5"/>
        <v/>
      </c>
      <c r="P30" s="300"/>
      <c r="Q30" s="288" t="str">
        <f t="shared" si="6"/>
        <v/>
      </c>
      <c r="R30" s="300"/>
      <c r="S30" s="288" t="str">
        <f t="shared" si="7"/>
        <v/>
      </c>
      <c r="T30" s="300"/>
      <c r="U30" s="288" t="str">
        <f t="shared" si="8"/>
        <v/>
      </c>
      <c r="V30" s="236"/>
      <c r="W30" s="239" t="str">
        <f t="shared" si="9"/>
        <v/>
      </c>
      <c r="X30" s="236"/>
      <c r="Y30" s="239" t="str">
        <f t="shared" si="10"/>
        <v/>
      </c>
    </row>
    <row r="31" spans="1:25" s="138" customFormat="1" ht="15.95" customHeight="1" x14ac:dyDescent="0.15">
      <c r="A31" s="137">
        <v>28</v>
      </c>
      <c r="B31" s="292" t="s">
        <v>272</v>
      </c>
      <c r="C31" s="293">
        <v>3</v>
      </c>
      <c r="D31" s="294" t="s">
        <v>163</v>
      </c>
      <c r="E31" s="244">
        <f t="shared" si="0"/>
        <v>2.625</v>
      </c>
      <c r="F31" s="143">
        <f t="shared" si="1"/>
        <v>28</v>
      </c>
      <c r="G31" s="299">
        <v>2.625</v>
      </c>
      <c r="H31" s="300"/>
      <c r="I31" s="288" t="str">
        <f t="shared" si="2"/>
        <v/>
      </c>
      <c r="J31" s="300"/>
      <c r="K31" s="288" t="str">
        <f t="shared" si="3"/>
        <v/>
      </c>
      <c r="L31" s="300"/>
      <c r="M31" s="288" t="str">
        <f t="shared" si="4"/>
        <v/>
      </c>
      <c r="N31" s="300"/>
      <c r="O31" s="288" t="str">
        <f t="shared" si="5"/>
        <v/>
      </c>
      <c r="P31" s="300"/>
      <c r="Q31" s="288" t="str">
        <f t="shared" si="6"/>
        <v/>
      </c>
      <c r="R31" s="300"/>
      <c r="S31" s="288" t="str">
        <f t="shared" si="7"/>
        <v/>
      </c>
      <c r="T31" s="300"/>
      <c r="U31" s="288" t="str">
        <f t="shared" si="8"/>
        <v/>
      </c>
      <c r="V31" s="236"/>
      <c r="W31" s="239" t="str">
        <f t="shared" si="9"/>
        <v/>
      </c>
      <c r="X31" s="236"/>
      <c r="Y31" s="239" t="str">
        <f t="shared" si="10"/>
        <v/>
      </c>
    </row>
    <row r="32" spans="1:25" s="138" customFormat="1" ht="15.95" customHeight="1" x14ac:dyDescent="0.15">
      <c r="A32" s="137">
        <v>29</v>
      </c>
      <c r="B32" s="292" t="s">
        <v>273</v>
      </c>
      <c r="C32" s="293">
        <v>2</v>
      </c>
      <c r="D32" s="294" t="s">
        <v>81</v>
      </c>
      <c r="E32" s="244">
        <f t="shared" si="0"/>
        <v>2.25</v>
      </c>
      <c r="F32" s="143">
        <f t="shared" si="1"/>
        <v>29</v>
      </c>
      <c r="G32" s="299">
        <v>2.25</v>
      </c>
      <c r="H32" s="300"/>
      <c r="I32" s="288" t="str">
        <f t="shared" si="2"/>
        <v/>
      </c>
      <c r="J32" s="300"/>
      <c r="K32" s="288" t="str">
        <f t="shared" si="3"/>
        <v/>
      </c>
      <c r="L32" s="300"/>
      <c r="M32" s="288" t="str">
        <f t="shared" si="4"/>
        <v/>
      </c>
      <c r="N32" s="300"/>
      <c r="O32" s="288" t="str">
        <f t="shared" si="5"/>
        <v/>
      </c>
      <c r="P32" s="300"/>
      <c r="Q32" s="288" t="str">
        <f t="shared" si="6"/>
        <v/>
      </c>
      <c r="R32" s="300"/>
      <c r="S32" s="288" t="str">
        <f t="shared" si="7"/>
        <v/>
      </c>
      <c r="T32" s="300"/>
      <c r="U32" s="288" t="str">
        <f t="shared" si="8"/>
        <v/>
      </c>
      <c r="V32" s="236"/>
      <c r="W32" s="239" t="str">
        <f t="shared" si="9"/>
        <v/>
      </c>
      <c r="X32" s="236"/>
      <c r="Y32" s="239" t="str">
        <f t="shared" si="10"/>
        <v/>
      </c>
    </row>
    <row r="33" spans="1:25" s="138" customFormat="1" ht="15.95" customHeight="1" x14ac:dyDescent="0.15">
      <c r="A33" s="137">
        <v>30</v>
      </c>
      <c r="B33" s="292" t="s">
        <v>366</v>
      </c>
      <c r="C33" s="293" t="s">
        <v>340</v>
      </c>
      <c r="D33" s="294" t="s">
        <v>189</v>
      </c>
      <c r="E33" s="244">
        <f t="shared" si="0"/>
        <v>2</v>
      </c>
      <c r="F33" s="143">
        <f t="shared" si="1"/>
        <v>30</v>
      </c>
      <c r="G33" s="299">
        <v>0</v>
      </c>
      <c r="H33" s="300"/>
      <c r="I33" s="288" t="str">
        <f t="shared" si="2"/>
        <v/>
      </c>
      <c r="J33" s="300"/>
      <c r="K33" s="288" t="str">
        <f t="shared" si="3"/>
        <v/>
      </c>
      <c r="L33" s="300"/>
      <c r="M33" s="288" t="str">
        <f t="shared" si="4"/>
        <v/>
      </c>
      <c r="N33" s="300"/>
      <c r="O33" s="288" t="str">
        <f t="shared" si="5"/>
        <v/>
      </c>
      <c r="P33" s="300"/>
      <c r="Q33" s="288" t="str">
        <f t="shared" si="6"/>
        <v/>
      </c>
      <c r="R33" s="300"/>
      <c r="S33" s="288" t="str">
        <f t="shared" si="7"/>
        <v/>
      </c>
      <c r="T33" s="300">
        <v>1</v>
      </c>
      <c r="U33" s="288">
        <f t="shared" si="8"/>
        <v>2</v>
      </c>
      <c r="V33" s="236"/>
      <c r="W33" s="239" t="str">
        <f t="shared" si="9"/>
        <v/>
      </c>
      <c r="X33" s="236"/>
      <c r="Y33" s="239" t="str">
        <f t="shared" si="10"/>
        <v/>
      </c>
    </row>
    <row r="34" spans="1:25" s="138" customFormat="1" ht="15.95" customHeight="1" x14ac:dyDescent="0.15">
      <c r="A34" s="137">
        <v>31</v>
      </c>
      <c r="B34" s="292" t="s">
        <v>367</v>
      </c>
      <c r="C34" s="293" t="s">
        <v>340</v>
      </c>
      <c r="D34" s="294" t="s">
        <v>189</v>
      </c>
      <c r="E34" s="244">
        <f t="shared" si="0"/>
        <v>2</v>
      </c>
      <c r="F34" s="143">
        <f t="shared" si="1"/>
        <v>30</v>
      </c>
      <c r="G34" s="299">
        <v>0</v>
      </c>
      <c r="H34" s="300"/>
      <c r="I34" s="288" t="str">
        <f t="shared" si="2"/>
        <v/>
      </c>
      <c r="J34" s="300"/>
      <c r="K34" s="288" t="str">
        <f t="shared" si="3"/>
        <v/>
      </c>
      <c r="L34" s="300"/>
      <c r="M34" s="288" t="str">
        <f t="shared" si="4"/>
        <v/>
      </c>
      <c r="N34" s="300"/>
      <c r="O34" s="288" t="str">
        <f t="shared" si="5"/>
        <v/>
      </c>
      <c r="P34" s="300"/>
      <c r="Q34" s="288" t="str">
        <f t="shared" si="6"/>
        <v/>
      </c>
      <c r="R34" s="300"/>
      <c r="S34" s="288" t="str">
        <f t="shared" si="7"/>
        <v/>
      </c>
      <c r="T34" s="300">
        <v>1</v>
      </c>
      <c r="U34" s="288">
        <f t="shared" si="8"/>
        <v>2</v>
      </c>
      <c r="V34" s="236"/>
      <c r="W34" s="239" t="str">
        <f t="shared" si="9"/>
        <v/>
      </c>
      <c r="X34" s="236"/>
      <c r="Y34" s="239" t="str">
        <f t="shared" si="10"/>
        <v/>
      </c>
    </row>
    <row r="35" spans="1:25" s="138" customFormat="1" ht="15.95" customHeight="1" x14ac:dyDescent="0.15">
      <c r="A35" s="137">
        <v>32</v>
      </c>
      <c r="B35" s="292" t="s">
        <v>132</v>
      </c>
      <c r="C35" s="293">
        <v>1</v>
      </c>
      <c r="D35" s="294" t="s">
        <v>378</v>
      </c>
      <c r="E35" s="244">
        <f t="shared" si="0"/>
        <v>2</v>
      </c>
      <c r="F35" s="143">
        <f t="shared" si="1"/>
        <v>30</v>
      </c>
      <c r="G35" s="299">
        <v>2</v>
      </c>
      <c r="H35" s="300"/>
      <c r="I35" s="288" t="str">
        <f t="shared" si="2"/>
        <v/>
      </c>
      <c r="J35" s="300"/>
      <c r="K35" s="288" t="str">
        <f t="shared" si="3"/>
        <v/>
      </c>
      <c r="L35" s="300"/>
      <c r="M35" s="288" t="str">
        <f t="shared" si="4"/>
        <v/>
      </c>
      <c r="N35" s="300"/>
      <c r="O35" s="288" t="str">
        <f t="shared" si="5"/>
        <v/>
      </c>
      <c r="P35" s="300"/>
      <c r="Q35" s="288" t="str">
        <f t="shared" si="6"/>
        <v/>
      </c>
      <c r="R35" s="300"/>
      <c r="S35" s="288" t="str">
        <f t="shared" si="7"/>
        <v/>
      </c>
      <c r="T35" s="300"/>
      <c r="U35" s="288" t="str">
        <f t="shared" si="8"/>
        <v/>
      </c>
      <c r="V35" s="236"/>
      <c r="W35" s="239" t="str">
        <f t="shared" si="9"/>
        <v/>
      </c>
      <c r="X35" s="236"/>
      <c r="Y35" s="239" t="str">
        <f t="shared" si="10"/>
        <v/>
      </c>
    </row>
    <row r="36" spans="1:25" s="138" customFormat="1" ht="15.95" customHeight="1" x14ac:dyDescent="0.15">
      <c r="A36" s="137">
        <v>33</v>
      </c>
      <c r="B36" s="292" t="s">
        <v>152</v>
      </c>
      <c r="C36" s="293">
        <v>3</v>
      </c>
      <c r="D36" s="294" t="s">
        <v>242</v>
      </c>
      <c r="E36" s="244">
        <f t="shared" ref="E36:E67" si="11">SUM(G36,I36,K36,M36,O36,Q36,S36,U36,W36,Y36)</f>
        <v>1.875</v>
      </c>
      <c r="F36" s="143">
        <f t="shared" ref="F36:F67" si="12">RANK(E36,$E$4:$E$150,0)</f>
        <v>33</v>
      </c>
      <c r="G36" s="299">
        <v>1.875</v>
      </c>
      <c r="H36" s="300"/>
      <c r="I36" s="288" t="str">
        <f t="shared" ref="I36:I67" si="13">IF(H36="","",VLOOKUP(H36,H$154:I$169,2))</f>
        <v/>
      </c>
      <c r="J36" s="300"/>
      <c r="K36" s="288" t="str">
        <f t="shared" ref="K36:K67" si="14">IF(J36="","",VLOOKUP(J36,J$154:K$169,2))</f>
        <v/>
      </c>
      <c r="L36" s="300"/>
      <c r="M36" s="288" t="str">
        <f t="shared" ref="M36:M67" si="15">IF(L36="","",VLOOKUP(L36,L$154:M$169,2))</f>
        <v/>
      </c>
      <c r="N36" s="300"/>
      <c r="O36" s="288" t="str">
        <f t="shared" ref="O36:O67" si="16">IF(N36="","",VLOOKUP(N36,N$154:O$169,2))</f>
        <v/>
      </c>
      <c r="P36" s="300"/>
      <c r="Q36" s="288" t="str">
        <f t="shared" ref="Q36:Q67" si="17">IF(P36="","",VLOOKUP(P36,P$154:Q$169,2))</f>
        <v/>
      </c>
      <c r="R36" s="300"/>
      <c r="S36" s="288" t="str">
        <f t="shared" ref="S36:S67" si="18">IF(R36="","",VLOOKUP(R36,R$154:S$169,2))</f>
        <v/>
      </c>
      <c r="T36" s="300"/>
      <c r="U36" s="288" t="str">
        <f t="shared" ref="U36:U67" si="19">IF(T36="","",VLOOKUP(T36,T$154:U$168,2))</f>
        <v/>
      </c>
      <c r="V36" s="236"/>
      <c r="W36" s="239" t="str">
        <f t="shared" ref="W36:W67" si="20">IF(V36="","",VLOOKUP(V36,V$154:W$169,2))</f>
        <v/>
      </c>
      <c r="X36" s="236"/>
      <c r="Y36" s="239" t="str">
        <f t="shared" ref="Y36:Y67" si="21">IF(X36="","",VLOOKUP(X36,X$154:Y$169,2))</f>
        <v/>
      </c>
    </row>
    <row r="37" spans="1:25" s="138" customFormat="1" ht="15.95" customHeight="1" x14ac:dyDescent="0.15">
      <c r="A37" s="137">
        <v>34</v>
      </c>
      <c r="B37" s="292" t="s">
        <v>368</v>
      </c>
      <c r="C37" s="293" t="s">
        <v>343</v>
      </c>
      <c r="D37" s="294" t="s">
        <v>369</v>
      </c>
      <c r="E37" s="244">
        <f t="shared" si="11"/>
        <v>1.5</v>
      </c>
      <c r="F37" s="143">
        <f t="shared" si="12"/>
        <v>34</v>
      </c>
      <c r="G37" s="299">
        <v>0</v>
      </c>
      <c r="H37" s="300"/>
      <c r="I37" s="288" t="str">
        <f t="shared" si="13"/>
        <v/>
      </c>
      <c r="J37" s="300"/>
      <c r="K37" s="288" t="str">
        <f t="shared" si="14"/>
        <v/>
      </c>
      <c r="L37" s="300"/>
      <c r="M37" s="288" t="str">
        <f t="shared" si="15"/>
        <v/>
      </c>
      <c r="N37" s="300"/>
      <c r="O37" s="288" t="str">
        <f t="shared" si="16"/>
        <v/>
      </c>
      <c r="P37" s="300"/>
      <c r="Q37" s="288" t="str">
        <f t="shared" si="17"/>
        <v/>
      </c>
      <c r="R37" s="300"/>
      <c r="S37" s="288" t="str">
        <f t="shared" si="18"/>
        <v/>
      </c>
      <c r="T37" s="300">
        <v>2</v>
      </c>
      <c r="U37" s="288">
        <f t="shared" si="19"/>
        <v>1.5</v>
      </c>
      <c r="V37" s="236"/>
      <c r="W37" s="239" t="str">
        <f t="shared" si="20"/>
        <v/>
      </c>
      <c r="X37" s="236"/>
      <c r="Y37" s="239" t="str">
        <f t="shared" si="21"/>
        <v/>
      </c>
    </row>
    <row r="38" spans="1:25" s="138" customFormat="1" ht="15.95" customHeight="1" x14ac:dyDescent="0.15">
      <c r="A38" s="137">
        <v>35</v>
      </c>
      <c r="B38" s="292" t="s">
        <v>370</v>
      </c>
      <c r="C38" s="293" t="s">
        <v>343</v>
      </c>
      <c r="D38" s="294" t="s">
        <v>369</v>
      </c>
      <c r="E38" s="244">
        <f t="shared" si="11"/>
        <v>1.5</v>
      </c>
      <c r="F38" s="143">
        <f t="shared" si="12"/>
        <v>34</v>
      </c>
      <c r="G38" s="299">
        <v>0</v>
      </c>
      <c r="H38" s="300"/>
      <c r="I38" s="288" t="str">
        <f t="shared" si="13"/>
        <v/>
      </c>
      <c r="J38" s="300"/>
      <c r="K38" s="288" t="str">
        <f t="shared" si="14"/>
        <v/>
      </c>
      <c r="L38" s="300"/>
      <c r="M38" s="288" t="str">
        <f t="shared" si="15"/>
        <v/>
      </c>
      <c r="N38" s="300"/>
      <c r="O38" s="288" t="str">
        <f t="shared" si="16"/>
        <v/>
      </c>
      <c r="P38" s="300"/>
      <c r="Q38" s="288" t="str">
        <f t="shared" si="17"/>
        <v/>
      </c>
      <c r="R38" s="300"/>
      <c r="S38" s="288" t="str">
        <f t="shared" si="18"/>
        <v/>
      </c>
      <c r="T38" s="300">
        <v>2</v>
      </c>
      <c r="U38" s="288">
        <f t="shared" si="19"/>
        <v>1.5</v>
      </c>
      <c r="V38" s="236"/>
      <c r="W38" s="239" t="str">
        <f t="shared" si="20"/>
        <v/>
      </c>
      <c r="X38" s="236"/>
      <c r="Y38" s="239" t="str">
        <f t="shared" si="21"/>
        <v/>
      </c>
    </row>
    <row r="39" spans="1:25" s="138" customFormat="1" ht="15.95" customHeight="1" x14ac:dyDescent="0.15">
      <c r="A39" s="137">
        <v>36</v>
      </c>
      <c r="B39" s="292" t="s">
        <v>274</v>
      </c>
      <c r="C39" s="293">
        <v>2</v>
      </c>
      <c r="D39" s="294" t="s">
        <v>81</v>
      </c>
      <c r="E39" s="244">
        <f t="shared" si="11"/>
        <v>1.5</v>
      </c>
      <c r="F39" s="143">
        <f t="shared" si="12"/>
        <v>34</v>
      </c>
      <c r="G39" s="299">
        <v>1.5</v>
      </c>
      <c r="H39" s="300"/>
      <c r="I39" s="288" t="str">
        <f t="shared" si="13"/>
        <v/>
      </c>
      <c r="J39" s="300"/>
      <c r="K39" s="288" t="str">
        <f t="shared" si="14"/>
        <v/>
      </c>
      <c r="L39" s="300"/>
      <c r="M39" s="288" t="str">
        <f t="shared" si="15"/>
        <v/>
      </c>
      <c r="N39" s="300"/>
      <c r="O39" s="288" t="str">
        <f t="shared" si="16"/>
        <v/>
      </c>
      <c r="P39" s="300"/>
      <c r="Q39" s="288" t="str">
        <f t="shared" si="17"/>
        <v/>
      </c>
      <c r="R39" s="300"/>
      <c r="S39" s="288" t="str">
        <f t="shared" si="18"/>
        <v/>
      </c>
      <c r="T39" s="300"/>
      <c r="U39" s="288" t="str">
        <f t="shared" si="19"/>
        <v/>
      </c>
      <c r="V39" s="236"/>
      <c r="W39" s="239" t="str">
        <f t="shared" si="20"/>
        <v/>
      </c>
      <c r="X39" s="236"/>
      <c r="Y39" s="239" t="str">
        <f t="shared" si="21"/>
        <v/>
      </c>
    </row>
    <row r="40" spans="1:25" s="138" customFormat="1" ht="15.95" customHeight="1" x14ac:dyDescent="0.15">
      <c r="A40" s="137">
        <v>37</v>
      </c>
      <c r="B40" s="292" t="s">
        <v>275</v>
      </c>
      <c r="C40" s="293">
        <v>2</v>
      </c>
      <c r="D40" s="294"/>
      <c r="E40" s="244">
        <f t="shared" si="11"/>
        <v>1.5</v>
      </c>
      <c r="F40" s="143">
        <f t="shared" si="12"/>
        <v>34</v>
      </c>
      <c r="G40" s="299">
        <v>1.5</v>
      </c>
      <c r="H40" s="300"/>
      <c r="I40" s="288" t="str">
        <f t="shared" si="13"/>
        <v/>
      </c>
      <c r="J40" s="300"/>
      <c r="K40" s="288" t="str">
        <f t="shared" si="14"/>
        <v/>
      </c>
      <c r="L40" s="300"/>
      <c r="M40" s="288" t="str">
        <f t="shared" si="15"/>
        <v/>
      </c>
      <c r="N40" s="300"/>
      <c r="O40" s="288" t="str">
        <f t="shared" si="16"/>
        <v/>
      </c>
      <c r="P40" s="300"/>
      <c r="Q40" s="288" t="str">
        <f t="shared" si="17"/>
        <v/>
      </c>
      <c r="R40" s="300"/>
      <c r="S40" s="288" t="str">
        <f t="shared" si="18"/>
        <v/>
      </c>
      <c r="T40" s="300"/>
      <c r="U40" s="288" t="str">
        <f t="shared" si="19"/>
        <v/>
      </c>
      <c r="V40" s="236"/>
      <c r="W40" s="239" t="str">
        <f t="shared" si="20"/>
        <v/>
      </c>
      <c r="X40" s="236"/>
      <c r="Y40" s="239" t="str">
        <f t="shared" si="21"/>
        <v/>
      </c>
    </row>
    <row r="41" spans="1:25" s="138" customFormat="1" ht="15.95" customHeight="1" x14ac:dyDescent="0.15">
      <c r="A41" s="137">
        <v>38</v>
      </c>
      <c r="B41" s="292" t="s">
        <v>155</v>
      </c>
      <c r="C41" s="293">
        <v>3</v>
      </c>
      <c r="D41" s="294" t="s">
        <v>72</v>
      </c>
      <c r="E41" s="244">
        <f t="shared" si="11"/>
        <v>1.375</v>
      </c>
      <c r="F41" s="143">
        <f t="shared" si="12"/>
        <v>38</v>
      </c>
      <c r="G41" s="299">
        <v>1.375</v>
      </c>
      <c r="H41" s="300"/>
      <c r="I41" s="288" t="str">
        <f t="shared" si="13"/>
        <v/>
      </c>
      <c r="J41" s="300"/>
      <c r="K41" s="288" t="str">
        <f t="shared" si="14"/>
        <v/>
      </c>
      <c r="L41" s="300"/>
      <c r="M41" s="288" t="str">
        <f t="shared" si="15"/>
        <v/>
      </c>
      <c r="N41" s="300"/>
      <c r="O41" s="288" t="str">
        <f t="shared" si="16"/>
        <v/>
      </c>
      <c r="P41" s="300"/>
      <c r="Q41" s="288" t="str">
        <f t="shared" si="17"/>
        <v/>
      </c>
      <c r="R41" s="300"/>
      <c r="S41" s="288" t="str">
        <f t="shared" si="18"/>
        <v/>
      </c>
      <c r="T41" s="300"/>
      <c r="U41" s="288" t="str">
        <f t="shared" si="19"/>
        <v/>
      </c>
      <c r="V41" s="236"/>
      <c r="W41" s="239" t="str">
        <f t="shared" si="20"/>
        <v/>
      </c>
      <c r="X41" s="236"/>
      <c r="Y41" s="239" t="str">
        <f t="shared" si="21"/>
        <v/>
      </c>
    </row>
    <row r="42" spans="1:25" s="138" customFormat="1" ht="15.95" customHeight="1" x14ac:dyDescent="0.15">
      <c r="A42" s="137">
        <v>39</v>
      </c>
      <c r="B42" s="292" t="s">
        <v>149</v>
      </c>
      <c r="C42" s="293">
        <v>3</v>
      </c>
      <c r="D42" s="294" t="s">
        <v>98</v>
      </c>
      <c r="E42" s="244">
        <f t="shared" si="11"/>
        <v>1.375</v>
      </c>
      <c r="F42" s="143">
        <f t="shared" si="12"/>
        <v>38</v>
      </c>
      <c r="G42" s="299">
        <v>1.375</v>
      </c>
      <c r="H42" s="300"/>
      <c r="I42" s="288" t="str">
        <f t="shared" si="13"/>
        <v/>
      </c>
      <c r="J42" s="300"/>
      <c r="K42" s="288" t="str">
        <f t="shared" si="14"/>
        <v/>
      </c>
      <c r="L42" s="300"/>
      <c r="M42" s="288" t="str">
        <f t="shared" si="15"/>
        <v/>
      </c>
      <c r="N42" s="300"/>
      <c r="O42" s="288" t="str">
        <f t="shared" si="16"/>
        <v/>
      </c>
      <c r="P42" s="300"/>
      <c r="Q42" s="288" t="str">
        <f t="shared" si="17"/>
        <v/>
      </c>
      <c r="R42" s="300"/>
      <c r="S42" s="288" t="str">
        <f t="shared" si="18"/>
        <v/>
      </c>
      <c r="T42" s="300"/>
      <c r="U42" s="288" t="str">
        <f t="shared" si="19"/>
        <v/>
      </c>
      <c r="V42" s="236"/>
      <c r="W42" s="239" t="str">
        <f t="shared" si="20"/>
        <v/>
      </c>
      <c r="X42" s="236"/>
      <c r="Y42" s="239" t="str">
        <f t="shared" si="21"/>
        <v/>
      </c>
    </row>
    <row r="43" spans="1:25" s="138" customFormat="1" ht="15.95" customHeight="1" x14ac:dyDescent="0.15">
      <c r="A43" s="137">
        <v>40</v>
      </c>
      <c r="B43" s="292" t="s">
        <v>276</v>
      </c>
      <c r="C43" s="293">
        <v>2</v>
      </c>
      <c r="D43" s="294" t="s">
        <v>38</v>
      </c>
      <c r="E43" s="244">
        <f t="shared" si="11"/>
        <v>1.375</v>
      </c>
      <c r="F43" s="143">
        <f t="shared" si="12"/>
        <v>38</v>
      </c>
      <c r="G43" s="299">
        <v>1.375</v>
      </c>
      <c r="H43" s="300"/>
      <c r="I43" s="288" t="str">
        <f t="shared" si="13"/>
        <v/>
      </c>
      <c r="J43" s="300"/>
      <c r="K43" s="288" t="str">
        <f t="shared" si="14"/>
        <v/>
      </c>
      <c r="L43" s="300"/>
      <c r="M43" s="288" t="str">
        <f t="shared" si="15"/>
        <v/>
      </c>
      <c r="N43" s="300"/>
      <c r="O43" s="288" t="str">
        <f t="shared" si="16"/>
        <v/>
      </c>
      <c r="P43" s="300"/>
      <c r="Q43" s="288" t="str">
        <f t="shared" si="17"/>
        <v/>
      </c>
      <c r="R43" s="300"/>
      <c r="S43" s="288" t="str">
        <f t="shared" si="18"/>
        <v/>
      </c>
      <c r="T43" s="300"/>
      <c r="U43" s="288" t="str">
        <f t="shared" si="19"/>
        <v/>
      </c>
      <c r="V43" s="236"/>
      <c r="W43" s="239" t="str">
        <f t="shared" si="20"/>
        <v/>
      </c>
      <c r="X43" s="236"/>
      <c r="Y43" s="239" t="str">
        <f t="shared" si="21"/>
        <v/>
      </c>
    </row>
    <row r="44" spans="1:25" s="138" customFormat="1" ht="15.95" customHeight="1" x14ac:dyDescent="0.15">
      <c r="A44" s="137">
        <v>41</v>
      </c>
      <c r="B44" s="292" t="s">
        <v>166</v>
      </c>
      <c r="C44" s="293">
        <v>3</v>
      </c>
      <c r="D44" s="294" t="s">
        <v>167</v>
      </c>
      <c r="E44" s="244">
        <f t="shared" si="11"/>
        <v>1.25</v>
      </c>
      <c r="F44" s="143">
        <f t="shared" si="12"/>
        <v>41</v>
      </c>
      <c r="G44" s="299">
        <v>1.25</v>
      </c>
      <c r="H44" s="300"/>
      <c r="I44" s="288" t="str">
        <f t="shared" si="13"/>
        <v/>
      </c>
      <c r="J44" s="300"/>
      <c r="K44" s="288" t="str">
        <f t="shared" si="14"/>
        <v/>
      </c>
      <c r="L44" s="300"/>
      <c r="M44" s="288" t="str">
        <f t="shared" si="15"/>
        <v/>
      </c>
      <c r="N44" s="300"/>
      <c r="O44" s="288" t="str">
        <f t="shared" si="16"/>
        <v/>
      </c>
      <c r="P44" s="300"/>
      <c r="Q44" s="288" t="str">
        <f t="shared" si="17"/>
        <v/>
      </c>
      <c r="R44" s="300"/>
      <c r="S44" s="288" t="str">
        <f t="shared" si="18"/>
        <v/>
      </c>
      <c r="T44" s="300"/>
      <c r="U44" s="288" t="str">
        <f t="shared" si="19"/>
        <v/>
      </c>
      <c r="V44" s="236"/>
      <c r="W44" s="239" t="str">
        <f t="shared" si="20"/>
        <v/>
      </c>
      <c r="X44" s="236"/>
      <c r="Y44" s="239" t="str">
        <f t="shared" si="21"/>
        <v/>
      </c>
    </row>
    <row r="45" spans="1:25" s="138" customFormat="1" ht="15.95" customHeight="1" x14ac:dyDescent="0.15">
      <c r="A45" s="137">
        <v>42</v>
      </c>
      <c r="B45" s="292" t="s">
        <v>277</v>
      </c>
      <c r="C45" s="293">
        <v>2</v>
      </c>
      <c r="D45" s="294" t="s">
        <v>46</v>
      </c>
      <c r="E45" s="244">
        <f t="shared" si="11"/>
        <v>1.25</v>
      </c>
      <c r="F45" s="143">
        <f t="shared" si="12"/>
        <v>41</v>
      </c>
      <c r="G45" s="299">
        <v>1.25</v>
      </c>
      <c r="H45" s="300"/>
      <c r="I45" s="288" t="str">
        <f t="shared" si="13"/>
        <v/>
      </c>
      <c r="J45" s="300"/>
      <c r="K45" s="288" t="str">
        <f t="shared" si="14"/>
        <v/>
      </c>
      <c r="L45" s="300"/>
      <c r="M45" s="288" t="str">
        <f t="shared" si="15"/>
        <v/>
      </c>
      <c r="N45" s="300"/>
      <c r="O45" s="288" t="str">
        <f t="shared" si="16"/>
        <v/>
      </c>
      <c r="P45" s="300"/>
      <c r="Q45" s="288" t="str">
        <f t="shared" si="17"/>
        <v/>
      </c>
      <c r="R45" s="300"/>
      <c r="S45" s="288" t="str">
        <f t="shared" si="18"/>
        <v/>
      </c>
      <c r="T45" s="300"/>
      <c r="U45" s="288" t="str">
        <f t="shared" si="19"/>
        <v/>
      </c>
      <c r="V45" s="236"/>
      <c r="W45" s="239" t="str">
        <f t="shared" si="20"/>
        <v/>
      </c>
      <c r="X45" s="236"/>
      <c r="Y45" s="239" t="str">
        <f t="shared" si="21"/>
        <v/>
      </c>
    </row>
    <row r="46" spans="1:25" s="138" customFormat="1" ht="15.95" customHeight="1" x14ac:dyDescent="0.15">
      <c r="A46" s="137">
        <v>43</v>
      </c>
      <c r="B46" s="292" t="s">
        <v>278</v>
      </c>
      <c r="C46" s="293">
        <v>3</v>
      </c>
      <c r="D46" s="294" t="s">
        <v>72</v>
      </c>
      <c r="E46" s="244">
        <f t="shared" si="11"/>
        <v>1.125</v>
      </c>
      <c r="F46" s="143">
        <f t="shared" si="12"/>
        <v>43</v>
      </c>
      <c r="G46" s="299">
        <v>1.125</v>
      </c>
      <c r="H46" s="300"/>
      <c r="I46" s="288" t="str">
        <f t="shared" si="13"/>
        <v/>
      </c>
      <c r="J46" s="300"/>
      <c r="K46" s="288" t="str">
        <f t="shared" si="14"/>
        <v/>
      </c>
      <c r="L46" s="300"/>
      <c r="M46" s="288" t="str">
        <f t="shared" si="15"/>
        <v/>
      </c>
      <c r="N46" s="300"/>
      <c r="O46" s="288" t="str">
        <f t="shared" si="16"/>
        <v/>
      </c>
      <c r="P46" s="300"/>
      <c r="Q46" s="288" t="str">
        <f t="shared" si="17"/>
        <v/>
      </c>
      <c r="R46" s="300"/>
      <c r="S46" s="288" t="str">
        <f t="shared" si="18"/>
        <v/>
      </c>
      <c r="T46" s="300"/>
      <c r="U46" s="288" t="str">
        <f t="shared" si="19"/>
        <v/>
      </c>
      <c r="V46" s="236"/>
      <c r="W46" s="239" t="str">
        <f t="shared" si="20"/>
        <v/>
      </c>
      <c r="X46" s="236"/>
      <c r="Y46" s="239" t="str">
        <f t="shared" si="21"/>
        <v/>
      </c>
    </row>
    <row r="47" spans="1:25" s="138" customFormat="1" ht="15.95" customHeight="1" x14ac:dyDescent="0.15">
      <c r="A47" s="137">
        <v>44</v>
      </c>
      <c r="B47" s="292" t="s">
        <v>157</v>
      </c>
      <c r="C47" s="293">
        <v>3</v>
      </c>
      <c r="D47" s="294" t="s">
        <v>242</v>
      </c>
      <c r="E47" s="244">
        <f t="shared" si="11"/>
        <v>1.125</v>
      </c>
      <c r="F47" s="143">
        <f t="shared" si="12"/>
        <v>43</v>
      </c>
      <c r="G47" s="299">
        <v>1.125</v>
      </c>
      <c r="H47" s="300"/>
      <c r="I47" s="288" t="str">
        <f t="shared" si="13"/>
        <v/>
      </c>
      <c r="J47" s="300"/>
      <c r="K47" s="288" t="str">
        <f t="shared" si="14"/>
        <v/>
      </c>
      <c r="L47" s="300"/>
      <c r="M47" s="288" t="str">
        <f t="shared" si="15"/>
        <v/>
      </c>
      <c r="N47" s="300"/>
      <c r="O47" s="288" t="str">
        <f t="shared" si="16"/>
        <v/>
      </c>
      <c r="P47" s="300"/>
      <c r="Q47" s="288" t="str">
        <f t="shared" si="17"/>
        <v/>
      </c>
      <c r="R47" s="300"/>
      <c r="S47" s="288" t="str">
        <f t="shared" si="18"/>
        <v/>
      </c>
      <c r="T47" s="300"/>
      <c r="U47" s="288" t="str">
        <f t="shared" si="19"/>
        <v/>
      </c>
      <c r="V47" s="236"/>
      <c r="W47" s="239" t="str">
        <f t="shared" si="20"/>
        <v/>
      </c>
      <c r="X47" s="236"/>
      <c r="Y47" s="239" t="str">
        <f t="shared" si="21"/>
        <v/>
      </c>
    </row>
    <row r="48" spans="1:25" s="138" customFormat="1" ht="15.95" customHeight="1" x14ac:dyDescent="0.15">
      <c r="A48" s="137">
        <v>45</v>
      </c>
      <c r="B48" s="292" t="s">
        <v>279</v>
      </c>
      <c r="C48" s="293">
        <v>2</v>
      </c>
      <c r="D48" s="294" t="s">
        <v>30</v>
      </c>
      <c r="E48" s="244">
        <f t="shared" si="11"/>
        <v>1.125</v>
      </c>
      <c r="F48" s="143">
        <f t="shared" si="12"/>
        <v>43</v>
      </c>
      <c r="G48" s="299">
        <v>1.125</v>
      </c>
      <c r="H48" s="300"/>
      <c r="I48" s="288" t="str">
        <f t="shared" si="13"/>
        <v/>
      </c>
      <c r="J48" s="300"/>
      <c r="K48" s="288" t="str">
        <f t="shared" si="14"/>
        <v/>
      </c>
      <c r="L48" s="300"/>
      <c r="M48" s="288" t="str">
        <f t="shared" si="15"/>
        <v/>
      </c>
      <c r="N48" s="300"/>
      <c r="O48" s="288" t="str">
        <f t="shared" si="16"/>
        <v/>
      </c>
      <c r="P48" s="300"/>
      <c r="Q48" s="288" t="str">
        <f t="shared" si="17"/>
        <v/>
      </c>
      <c r="R48" s="300"/>
      <c r="S48" s="288" t="str">
        <f t="shared" si="18"/>
        <v/>
      </c>
      <c r="T48" s="300"/>
      <c r="U48" s="288" t="str">
        <f t="shared" si="19"/>
        <v/>
      </c>
      <c r="V48" s="236"/>
      <c r="W48" s="239" t="str">
        <f t="shared" si="20"/>
        <v/>
      </c>
      <c r="X48" s="236"/>
      <c r="Y48" s="239" t="str">
        <f t="shared" si="21"/>
        <v/>
      </c>
    </row>
    <row r="49" spans="1:25" s="138" customFormat="1" ht="15.95" customHeight="1" x14ac:dyDescent="0.15">
      <c r="A49" s="137">
        <v>46</v>
      </c>
      <c r="B49" s="292" t="s">
        <v>280</v>
      </c>
      <c r="C49" s="293">
        <v>3</v>
      </c>
      <c r="D49" s="294" t="s">
        <v>86</v>
      </c>
      <c r="E49" s="244">
        <f t="shared" si="11"/>
        <v>1</v>
      </c>
      <c r="F49" s="143">
        <f t="shared" si="12"/>
        <v>46</v>
      </c>
      <c r="G49" s="299">
        <v>1</v>
      </c>
      <c r="H49" s="300"/>
      <c r="I49" s="288" t="str">
        <f t="shared" si="13"/>
        <v/>
      </c>
      <c r="J49" s="300"/>
      <c r="K49" s="288" t="str">
        <f t="shared" si="14"/>
        <v/>
      </c>
      <c r="L49" s="300"/>
      <c r="M49" s="288" t="str">
        <f t="shared" si="15"/>
        <v/>
      </c>
      <c r="N49" s="300"/>
      <c r="O49" s="288" t="str">
        <f t="shared" si="16"/>
        <v/>
      </c>
      <c r="P49" s="300"/>
      <c r="Q49" s="288" t="str">
        <f t="shared" si="17"/>
        <v/>
      </c>
      <c r="R49" s="300"/>
      <c r="S49" s="288" t="str">
        <f t="shared" si="18"/>
        <v/>
      </c>
      <c r="T49" s="300"/>
      <c r="U49" s="288" t="str">
        <f t="shared" si="19"/>
        <v/>
      </c>
      <c r="V49" s="236"/>
      <c r="W49" s="239" t="str">
        <f t="shared" si="20"/>
        <v/>
      </c>
      <c r="X49" s="236"/>
      <c r="Y49" s="239" t="str">
        <f t="shared" si="21"/>
        <v/>
      </c>
    </row>
    <row r="50" spans="1:25" s="138" customFormat="1" ht="15.95" customHeight="1" x14ac:dyDescent="0.15">
      <c r="A50" s="137">
        <v>47</v>
      </c>
      <c r="B50" s="292" t="s">
        <v>281</v>
      </c>
      <c r="C50" s="293">
        <v>3</v>
      </c>
      <c r="D50" s="294" t="s">
        <v>59</v>
      </c>
      <c r="E50" s="244">
        <f t="shared" si="11"/>
        <v>1</v>
      </c>
      <c r="F50" s="143">
        <f t="shared" si="12"/>
        <v>46</v>
      </c>
      <c r="G50" s="299">
        <v>1</v>
      </c>
      <c r="H50" s="300"/>
      <c r="I50" s="288" t="str">
        <f t="shared" si="13"/>
        <v/>
      </c>
      <c r="J50" s="300"/>
      <c r="K50" s="288" t="str">
        <f t="shared" si="14"/>
        <v/>
      </c>
      <c r="L50" s="300"/>
      <c r="M50" s="288" t="str">
        <f t="shared" si="15"/>
        <v/>
      </c>
      <c r="N50" s="300"/>
      <c r="O50" s="288" t="str">
        <f t="shared" si="16"/>
        <v/>
      </c>
      <c r="P50" s="300"/>
      <c r="Q50" s="288" t="str">
        <f t="shared" si="17"/>
        <v/>
      </c>
      <c r="R50" s="300"/>
      <c r="S50" s="288" t="str">
        <f t="shared" si="18"/>
        <v/>
      </c>
      <c r="T50" s="300"/>
      <c r="U50" s="288" t="str">
        <f t="shared" si="19"/>
        <v/>
      </c>
      <c r="V50" s="236"/>
      <c r="W50" s="239" t="str">
        <f t="shared" si="20"/>
        <v/>
      </c>
      <c r="X50" s="236"/>
      <c r="Y50" s="239" t="str">
        <f t="shared" si="21"/>
        <v/>
      </c>
    </row>
    <row r="51" spans="1:25" s="138" customFormat="1" ht="15.95" customHeight="1" x14ac:dyDescent="0.15">
      <c r="A51" s="137">
        <v>48</v>
      </c>
      <c r="B51" s="292" t="s">
        <v>282</v>
      </c>
      <c r="C51" s="293">
        <v>3</v>
      </c>
      <c r="D51" s="294" t="s">
        <v>74</v>
      </c>
      <c r="E51" s="244">
        <f t="shared" si="11"/>
        <v>1</v>
      </c>
      <c r="F51" s="143">
        <f t="shared" si="12"/>
        <v>46</v>
      </c>
      <c r="G51" s="299">
        <v>1</v>
      </c>
      <c r="H51" s="300"/>
      <c r="I51" s="288" t="str">
        <f t="shared" si="13"/>
        <v/>
      </c>
      <c r="J51" s="300"/>
      <c r="K51" s="288" t="str">
        <f t="shared" si="14"/>
        <v/>
      </c>
      <c r="L51" s="300"/>
      <c r="M51" s="288" t="str">
        <f t="shared" si="15"/>
        <v/>
      </c>
      <c r="N51" s="300"/>
      <c r="O51" s="288" t="str">
        <f t="shared" si="16"/>
        <v/>
      </c>
      <c r="P51" s="300"/>
      <c r="Q51" s="288" t="str">
        <f t="shared" si="17"/>
        <v/>
      </c>
      <c r="R51" s="300"/>
      <c r="S51" s="288" t="str">
        <f t="shared" si="18"/>
        <v/>
      </c>
      <c r="T51" s="300"/>
      <c r="U51" s="288" t="str">
        <f t="shared" si="19"/>
        <v/>
      </c>
      <c r="V51" s="236"/>
      <c r="W51" s="239" t="str">
        <f t="shared" si="20"/>
        <v/>
      </c>
      <c r="X51" s="236"/>
      <c r="Y51" s="239" t="str">
        <f t="shared" si="21"/>
        <v/>
      </c>
    </row>
    <row r="52" spans="1:25" s="138" customFormat="1" ht="15.95" customHeight="1" x14ac:dyDescent="0.15">
      <c r="A52" s="137">
        <v>49</v>
      </c>
      <c r="B52" s="292" t="s">
        <v>283</v>
      </c>
      <c r="C52" s="293">
        <v>3</v>
      </c>
      <c r="D52" s="294" t="s">
        <v>74</v>
      </c>
      <c r="E52" s="244">
        <f t="shared" si="11"/>
        <v>1</v>
      </c>
      <c r="F52" s="143">
        <f t="shared" si="12"/>
        <v>46</v>
      </c>
      <c r="G52" s="299">
        <v>1</v>
      </c>
      <c r="H52" s="300"/>
      <c r="I52" s="288" t="str">
        <f t="shared" si="13"/>
        <v/>
      </c>
      <c r="J52" s="300"/>
      <c r="K52" s="288" t="str">
        <f t="shared" si="14"/>
        <v/>
      </c>
      <c r="L52" s="300"/>
      <c r="M52" s="288" t="str">
        <f t="shared" si="15"/>
        <v/>
      </c>
      <c r="N52" s="300"/>
      <c r="O52" s="288" t="str">
        <f t="shared" si="16"/>
        <v/>
      </c>
      <c r="P52" s="300"/>
      <c r="Q52" s="288" t="str">
        <f t="shared" si="17"/>
        <v/>
      </c>
      <c r="R52" s="300"/>
      <c r="S52" s="288" t="str">
        <f t="shared" si="18"/>
        <v/>
      </c>
      <c r="T52" s="300"/>
      <c r="U52" s="288" t="str">
        <f t="shared" si="19"/>
        <v/>
      </c>
      <c r="V52" s="236"/>
      <c r="W52" s="239" t="str">
        <f t="shared" si="20"/>
        <v/>
      </c>
      <c r="X52" s="236"/>
      <c r="Y52" s="239" t="str">
        <f t="shared" si="21"/>
        <v/>
      </c>
    </row>
    <row r="53" spans="1:25" s="138" customFormat="1" ht="15.95" customHeight="1" x14ac:dyDescent="0.15">
      <c r="A53" s="137">
        <v>50</v>
      </c>
      <c r="B53" s="292" t="s">
        <v>284</v>
      </c>
      <c r="C53" s="293">
        <v>3</v>
      </c>
      <c r="D53" s="294" t="s">
        <v>285</v>
      </c>
      <c r="E53" s="244">
        <f t="shared" si="11"/>
        <v>1</v>
      </c>
      <c r="F53" s="143">
        <f t="shared" si="12"/>
        <v>46</v>
      </c>
      <c r="G53" s="299">
        <v>1</v>
      </c>
      <c r="H53" s="300"/>
      <c r="I53" s="288" t="str">
        <f t="shared" si="13"/>
        <v/>
      </c>
      <c r="J53" s="300"/>
      <c r="K53" s="288" t="str">
        <f t="shared" si="14"/>
        <v/>
      </c>
      <c r="L53" s="300"/>
      <c r="M53" s="288" t="str">
        <f t="shared" si="15"/>
        <v/>
      </c>
      <c r="N53" s="300"/>
      <c r="O53" s="288" t="str">
        <f t="shared" si="16"/>
        <v/>
      </c>
      <c r="P53" s="300"/>
      <c r="Q53" s="288" t="str">
        <f t="shared" si="17"/>
        <v/>
      </c>
      <c r="R53" s="300"/>
      <c r="S53" s="288" t="str">
        <f t="shared" si="18"/>
        <v/>
      </c>
      <c r="T53" s="300"/>
      <c r="U53" s="288" t="str">
        <f t="shared" si="19"/>
        <v/>
      </c>
      <c r="V53" s="236"/>
      <c r="W53" s="239" t="str">
        <f t="shared" si="20"/>
        <v/>
      </c>
      <c r="X53" s="236"/>
      <c r="Y53" s="239" t="str">
        <f t="shared" si="21"/>
        <v/>
      </c>
    </row>
    <row r="54" spans="1:25" s="138" customFormat="1" ht="15.95" customHeight="1" x14ac:dyDescent="0.15">
      <c r="A54" s="137">
        <v>51</v>
      </c>
      <c r="B54" s="292" t="s">
        <v>164</v>
      </c>
      <c r="C54" s="293">
        <v>2</v>
      </c>
      <c r="D54" s="294" t="s">
        <v>59</v>
      </c>
      <c r="E54" s="244">
        <f t="shared" si="11"/>
        <v>1</v>
      </c>
      <c r="F54" s="143">
        <f t="shared" si="12"/>
        <v>46</v>
      </c>
      <c r="G54" s="299">
        <v>1</v>
      </c>
      <c r="H54" s="300"/>
      <c r="I54" s="288" t="str">
        <f t="shared" si="13"/>
        <v/>
      </c>
      <c r="J54" s="300"/>
      <c r="K54" s="288" t="str">
        <f t="shared" si="14"/>
        <v/>
      </c>
      <c r="L54" s="300"/>
      <c r="M54" s="288" t="str">
        <f t="shared" si="15"/>
        <v/>
      </c>
      <c r="N54" s="300"/>
      <c r="O54" s="288" t="str">
        <f t="shared" si="16"/>
        <v/>
      </c>
      <c r="P54" s="300"/>
      <c r="Q54" s="288" t="str">
        <f t="shared" si="17"/>
        <v/>
      </c>
      <c r="R54" s="300"/>
      <c r="S54" s="288" t="str">
        <f t="shared" si="18"/>
        <v/>
      </c>
      <c r="T54" s="300"/>
      <c r="U54" s="288" t="str">
        <f t="shared" si="19"/>
        <v/>
      </c>
      <c r="V54" s="236"/>
      <c r="W54" s="239" t="str">
        <f t="shared" si="20"/>
        <v/>
      </c>
      <c r="X54" s="236"/>
      <c r="Y54" s="239" t="str">
        <f t="shared" si="21"/>
        <v/>
      </c>
    </row>
    <row r="55" spans="1:25" s="138" customFormat="1" ht="15.95" customHeight="1" x14ac:dyDescent="0.15">
      <c r="A55" s="137">
        <v>52</v>
      </c>
      <c r="B55" s="292" t="s">
        <v>286</v>
      </c>
      <c r="C55" s="293">
        <v>2</v>
      </c>
      <c r="D55" s="294" t="s">
        <v>135</v>
      </c>
      <c r="E55" s="244">
        <f t="shared" si="11"/>
        <v>1</v>
      </c>
      <c r="F55" s="143">
        <f t="shared" si="12"/>
        <v>46</v>
      </c>
      <c r="G55" s="299">
        <v>1</v>
      </c>
      <c r="H55" s="300"/>
      <c r="I55" s="288" t="str">
        <f t="shared" si="13"/>
        <v/>
      </c>
      <c r="J55" s="300"/>
      <c r="K55" s="288" t="str">
        <f t="shared" si="14"/>
        <v/>
      </c>
      <c r="L55" s="300"/>
      <c r="M55" s="288" t="str">
        <f t="shared" si="15"/>
        <v/>
      </c>
      <c r="N55" s="300"/>
      <c r="O55" s="288" t="str">
        <f t="shared" si="16"/>
        <v/>
      </c>
      <c r="P55" s="300"/>
      <c r="Q55" s="288" t="str">
        <f t="shared" si="17"/>
        <v/>
      </c>
      <c r="R55" s="300"/>
      <c r="S55" s="288" t="str">
        <f t="shared" si="18"/>
        <v/>
      </c>
      <c r="T55" s="300"/>
      <c r="U55" s="288" t="str">
        <f t="shared" si="19"/>
        <v/>
      </c>
      <c r="V55" s="236"/>
      <c r="W55" s="239" t="str">
        <f t="shared" si="20"/>
        <v/>
      </c>
      <c r="X55" s="236"/>
      <c r="Y55" s="239" t="str">
        <f t="shared" si="21"/>
        <v/>
      </c>
    </row>
    <row r="56" spans="1:25" s="138" customFormat="1" ht="15.95" customHeight="1" x14ac:dyDescent="0.15">
      <c r="A56" s="137">
        <v>53</v>
      </c>
      <c r="B56" s="292" t="s">
        <v>287</v>
      </c>
      <c r="C56" s="293">
        <v>2</v>
      </c>
      <c r="D56" s="294"/>
      <c r="E56" s="244">
        <f t="shared" si="11"/>
        <v>1</v>
      </c>
      <c r="F56" s="143">
        <f t="shared" si="12"/>
        <v>46</v>
      </c>
      <c r="G56" s="299">
        <v>1</v>
      </c>
      <c r="H56" s="300"/>
      <c r="I56" s="288" t="str">
        <f t="shared" si="13"/>
        <v/>
      </c>
      <c r="J56" s="300"/>
      <c r="K56" s="288" t="str">
        <f t="shared" si="14"/>
        <v/>
      </c>
      <c r="L56" s="300"/>
      <c r="M56" s="288" t="str">
        <f t="shared" si="15"/>
        <v/>
      </c>
      <c r="N56" s="300"/>
      <c r="O56" s="288" t="str">
        <f t="shared" si="16"/>
        <v/>
      </c>
      <c r="P56" s="300"/>
      <c r="Q56" s="288" t="str">
        <f t="shared" si="17"/>
        <v/>
      </c>
      <c r="R56" s="300"/>
      <c r="S56" s="288" t="str">
        <f t="shared" si="18"/>
        <v/>
      </c>
      <c r="T56" s="300"/>
      <c r="U56" s="288" t="str">
        <f t="shared" si="19"/>
        <v/>
      </c>
      <c r="V56" s="236"/>
      <c r="W56" s="239" t="str">
        <f t="shared" si="20"/>
        <v/>
      </c>
      <c r="X56" s="236"/>
      <c r="Y56" s="239" t="str">
        <f t="shared" si="21"/>
        <v/>
      </c>
    </row>
    <row r="57" spans="1:25" s="138" customFormat="1" ht="15.95" customHeight="1" x14ac:dyDescent="0.15">
      <c r="A57" s="137">
        <v>54</v>
      </c>
      <c r="B57" s="292" t="s">
        <v>288</v>
      </c>
      <c r="C57" s="293">
        <v>1</v>
      </c>
      <c r="D57" s="294"/>
      <c r="E57" s="244">
        <f t="shared" si="11"/>
        <v>1</v>
      </c>
      <c r="F57" s="143">
        <f t="shared" si="12"/>
        <v>46</v>
      </c>
      <c r="G57" s="299">
        <v>1</v>
      </c>
      <c r="H57" s="300"/>
      <c r="I57" s="288" t="str">
        <f t="shared" si="13"/>
        <v/>
      </c>
      <c r="J57" s="300"/>
      <c r="K57" s="288" t="str">
        <f t="shared" si="14"/>
        <v/>
      </c>
      <c r="L57" s="300"/>
      <c r="M57" s="288" t="str">
        <f t="shared" si="15"/>
        <v/>
      </c>
      <c r="N57" s="300"/>
      <c r="O57" s="288" t="str">
        <f t="shared" si="16"/>
        <v/>
      </c>
      <c r="P57" s="300"/>
      <c r="Q57" s="288" t="str">
        <f t="shared" si="17"/>
        <v/>
      </c>
      <c r="R57" s="300"/>
      <c r="S57" s="288" t="str">
        <f t="shared" si="18"/>
        <v/>
      </c>
      <c r="T57" s="300"/>
      <c r="U57" s="288" t="str">
        <f t="shared" si="19"/>
        <v/>
      </c>
      <c r="V57" s="236"/>
      <c r="W57" s="239" t="str">
        <f t="shared" si="20"/>
        <v/>
      </c>
      <c r="X57" s="236"/>
      <c r="Y57" s="239" t="str">
        <f t="shared" si="21"/>
        <v/>
      </c>
    </row>
    <row r="58" spans="1:25" s="138" customFormat="1" ht="15.95" customHeight="1" x14ac:dyDescent="0.15">
      <c r="A58" s="137">
        <v>55</v>
      </c>
      <c r="B58" s="292" t="s">
        <v>289</v>
      </c>
      <c r="C58" s="293">
        <v>1</v>
      </c>
      <c r="D58" s="294"/>
      <c r="E58" s="244">
        <f t="shared" si="11"/>
        <v>1</v>
      </c>
      <c r="F58" s="143">
        <f t="shared" si="12"/>
        <v>46</v>
      </c>
      <c r="G58" s="299">
        <v>1</v>
      </c>
      <c r="H58" s="300"/>
      <c r="I58" s="288" t="str">
        <f t="shared" si="13"/>
        <v/>
      </c>
      <c r="J58" s="300"/>
      <c r="K58" s="288" t="str">
        <f t="shared" si="14"/>
        <v/>
      </c>
      <c r="L58" s="300"/>
      <c r="M58" s="288" t="str">
        <f t="shared" si="15"/>
        <v/>
      </c>
      <c r="N58" s="300"/>
      <c r="O58" s="288" t="str">
        <f t="shared" si="16"/>
        <v/>
      </c>
      <c r="P58" s="300"/>
      <c r="Q58" s="288" t="str">
        <f t="shared" si="17"/>
        <v/>
      </c>
      <c r="R58" s="300"/>
      <c r="S58" s="288" t="str">
        <f t="shared" si="18"/>
        <v/>
      </c>
      <c r="T58" s="300"/>
      <c r="U58" s="288" t="str">
        <f t="shared" si="19"/>
        <v/>
      </c>
      <c r="V58" s="236"/>
      <c r="W58" s="239" t="str">
        <f t="shared" si="20"/>
        <v/>
      </c>
      <c r="X58" s="236"/>
      <c r="Y58" s="239" t="str">
        <f t="shared" si="21"/>
        <v/>
      </c>
    </row>
    <row r="59" spans="1:25" s="138" customFormat="1" ht="15.95" customHeight="1" x14ac:dyDescent="0.15">
      <c r="A59" s="137">
        <v>56</v>
      </c>
      <c r="B59" s="292" t="s">
        <v>290</v>
      </c>
      <c r="C59" s="293">
        <v>3</v>
      </c>
      <c r="D59" s="294" t="s">
        <v>38</v>
      </c>
      <c r="E59" s="244">
        <f t="shared" si="11"/>
        <v>0.875</v>
      </c>
      <c r="F59" s="143">
        <f t="shared" si="12"/>
        <v>56</v>
      </c>
      <c r="G59" s="299">
        <v>0.875</v>
      </c>
      <c r="H59" s="300"/>
      <c r="I59" s="288" t="str">
        <f t="shared" si="13"/>
        <v/>
      </c>
      <c r="J59" s="300"/>
      <c r="K59" s="288" t="str">
        <f t="shared" si="14"/>
        <v/>
      </c>
      <c r="L59" s="300"/>
      <c r="M59" s="288" t="str">
        <f t="shared" si="15"/>
        <v/>
      </c>
      <c r="N59" s="300"/>
      <c r="O59" s="288" t="str">
        <f t="shared" si="16"/>
        <v/>
      </c>
      <c r="P59" s="300"/>
      <c r="Q59" s="288" t="str">
        <f t="shared" si="17"/>
        <v/>
      </c>
      <c r="R59" s="300"/>
      <c r="S59" s="288" t="str">
        <f t="shared" si="18"/>
        <v/>
      </c>
      <c r="T59" s="300"/>
      <c r="U59" s="288" t="str">
        <f t="shared" si="19"/>
        <v/>
      </c>
      <c r="V59" s="236"/>
      <c r="W59" s="239" t="str">
        <f t="shared" si="20"/>
        <v/>
      </c>
      <c r="X59" s="236"/>
      <c r="Y59" s="239" t="str">
        <f t="shared" si="21"/>
        <v/>
      </c>
    </row>
    <row r="60" spans="1:25" s="138" customFormat="1" ht="15.95" customHeight="1" x14ac:dyDescent="0.15">
      <c r="A60" s="137">
        <v>57</v>
      </c>
      <c r="B60" s="292" t="s">
        <v>291</v>
      </c>
      <c r="C60" s="293">
        <v>3</v>
      </c>
      <c r="D60" s="294" t="s">
        <v>98</v>
      </c>
      <c r="E60" s="244">
        <f t="shared" si="11"/>
        <v>0.875</v>
      </c>
      <c r="F60" s="143">
        <f t="shared" si="12"/>
        <v>56</v>
      </c>
      <c r="G60" s="299">
        <v>0.875</v>
      </c>
      <c r="H60" s="300"/>
      <c r="I60" s="288" t="str">
        <f t="shared" si="13"/>
        <v/>
      </c>
      <c r="J60" s="300"/>
      <c r="K60" s="288" t="str">
        <f t="shared" si="14"/>
        <v/>
      </c>
      <c r="L60" s="300"/>
      <c r="M60" s="288" t="str">
        <f t="shared" si="15"/>
        <v/>
      </c>
      <c r="N60" s="300"/>
      <c r="O60" s="288" t="str">
        <f t="shared" si="16"/>
        <v/>
      </c>
      <c r="P60" s="300"/>
      <c r="Q60" s="288" t="str">
        <f t="shared" si="17"/>
        <v/>
      </c>
      <c r="R60" s="300"/>
      <c r="S60" s="288" t="str">
        <f t="shared" si="18"/>
        <v/>
      </c>
      <c r="T60" s="300"/>
      <c r="U60" s="288" t="str">
        <f t="shared" si="19"/>
        <v/>
      </c>
      <c r="V60" s="236"/>
      <c r="W60" s="239" t="str">
        <f t="shared" si="20"/>
        <v/>
      </c>
      <c r="X60" s="236"/>
      <c r="Y60" s="239" t="str">
        <f t="shared" si="21"/>
        <v/>
      </c>
    </row>
    <row r="61" spans="1:25" s="138" customFormat="1" ht="15.95" customHeight="1" x14ac:dyDescent="0.15">
      <c r="A61" s="137">
        <v>58</v>
      </c>
      <c r="B61" s="292" t="s">
        <v>292</v>
      </c>
      <c r="C61" s="293">
        <v>3</v>
      </c>
      <c r="D61" s="294" t="s">
        <v>46</v>
      </c>
      <c r="E61" s="244">
        <f t="shared" si="11"/>
        <v>0.75</v>
      </c>
      <c r="F61" s="143">
        <f t="shared" si="12"/>
        <v>58</v>
      </c>
      <c r="G61" s="299">
        <v>0.75</v>
      </c>
      <c r="H61" s="300"/>
      <c r="I61" s="288" t="str">
        <f t="shared" si="13"/>
        <v/>
      </c>
      <c r="J61" s="300"/>
      <c r="K61" s="288" t="str">
        <f t="shared" si="14"/>
        <v/>
      </c>
      <c r="L61" s="300"/>
      <c r="M61" s="288" t="str">
        <f t="shared" si="15"/>
        <v/>
      </c>
      <c r="N61" s="300"/>
      <c r="O61" s="288" t="str">
        <f t="shared" si="16"/>
        <v/>
      </c>
      <c r="P61" s="300"/>
      <c r="Q61" s="288" t="str">
        <f t="shared" si="17"/>
        <v/>
      </c>
      <c r="R61" s="300"/>
      <c r="S61" s="288" t="str">
        <f t="shared" si="18"/>
        <v/>
      </c>
      <c r="T61" s="300"/>
      <c r="U61" s="288" t="str">
        <f t="shared" si="19"/>
        <v/>
      </c>
      <c r="V61" s="236"/>
      <c r="W61" s="239" t="str">
        <f t="shared" si="20"/>
        <v/>
      </c>
      <c r="X61" s="236"/>
      <c r="Y61" s="239" t="str">
        <f t="shared" si="21"/>
        <v/>
      </c>
    </row>
    <row r="62" spans="1:25" s="138" customFormat="1" ht="15.95" customHeight="1" x14ac:dyDescent="0.15">
      <c r="A62" s="137">
        <v>59</v>
      </c>
      <c r="B62" s="292" t="s">
        <v>293</v>
      </c>
      <c r="C62" s="293">
        <v>3</v>
      </c>
      <c r="D62" s="294" t="s">
        <v>46</v>
      </c>
      <c r="E62" s="244">
        <f t="shared" si="11"/>
        <v>0.75</v>
      </c>
      <c r="F62" s="143">
        <f t="shared" si="12"/>
        <v>58</v>
      </c>
      <c r="G62" s="299">
        <v>0.75</v>
      </c>
      <c r="H62" s="300"/>
      <c r="I62" s="288" t="str">
        <f t="shared" si="13"/>
        <v/>
      </c>
      <c r="J62" s="300"/>
      <c r="K62" s="288" t="str">
        <f t="shared" si="14"/>
        <v/>
      </c>
      <c r="L62" s="300"/>
      <c r="M62" s="288" t="str">
        <f t="shared" si="15"/>
        <v/>
      </c>
      <c r="N62" s="300"/>
      <c r="O62" s="288" t="str">
        <f t="shared" si="16"/>
        <v/>
      </c>
      <c r="P62" s="300"/>
      <c r="Q62" s="288" t="str">
        <f t="shared" si="17"/>
        <v/>
      </c>
      <c r="R62" s="300"/>
      <c r="S62" s="288" t="str">
        <f t="shared" si="18"/>
        <v/>
      </c>
      <c r="T62" s="300"/>
      <c r="U62" s="288" t="str">
        <f t="shared" si="19"/>
        <v/>
      </c>
      <c r="V62" s="236"/>
      <c r="W62" s="239" t="str">
        <f t="shared" si="20"/>
        <v/>
      </c>
      <c r="X62" s="236"/>
      <c r="Y62" s="239" t="str">
        <f t="shared" si="21"/>
        <v/>
      </c>
    </row>
    <row r="63" spans="1:25" s="138" customFormat="1" ht="15.95" customHeight="1" x14ac:dyDescent="0.15">
      <c r="A63" s="137">
        <v>60</v>
      </c>
      <c r="B63" s="292" t="s">
        <v>294</v>
      </c>
      <c r="C63" s="293">
        <v>3</v>
      </c>
      <c r="D63" s="294" t="s">
        <v>295</v>
      </c>
      <c r="E63" s="244">
        <f t="shared" si="11"/>
        <v>0.75</v>
      </c>
      <c r="F63" s="143">
        <f t="shared" si="12"/>
        <v>58</v>
      </c>
      <c r="G63" s="299">
        <v>0.75</v>
      </c>
      <c r="H63" s="300"/>
      <c r="I63" s="288" t="str">
        <f t="shared" si="13"/>
        <v/>
      </c>
      <c r="J63" s="300"/>
      <c r="K63" s="288" t="str">
        <f t="shared" si="14"/>
        <v/>
      </c>
      <c r="L63" s="300"/>
      <c r="M63" s="288" t="str">
        <f t="shared" si="15"/>
        <v/>
      </c>
      <c r="N63" s="300"/>
      <c r="O63" s="288" t="str">
        <f t="shared" si="16"/>
        <v/>
      </c>
      <c r="P63" s="300"/>
      <c r="Q63" s="288" t="str">
        <f t="shared" si="17"/>
        <v/>
      </c>
      <c r="R63" s="300"/>
      <c r="S63" s="288" t="str">
        <f t="shared" si="18"/>
        <v/>
      </c>
      <c r="T63" s="300"/>
      <c r="U63" s="288" t="str">
        <f t="shared" si="19"/>
        <v/>
      </c>
      <c r="V63" s="236"/>
      <c r="W63" s="239" t="str">
        <f t="shared" si="20"/>
        <v/>
      </c>
      <c r="X63" s="236"/>
      <c r="Y63" s="239" t="str">
        <f t="shared" si="21"/>
        <v/>
      </c>
    </row>
    <row r="64" spans="1:25" s="138" customFormat="1" ht="15.95" customHeight="1" x14ac:dyDescent="0.15">
      <c r="A64" s="137">
        <v>61</v>
      </c>
      <c r="B64" s="292" t="s">
        <v>296</v>
      </c>
      <c r="C64" s="293">
        <v>2</v>
      </c>
      <c r="D64" s="294"/>
      <c r="E64" s="244">
        <f t="shared" si="11"/>
        <v>0.75</v>
      </c>
      <c r="F64" s="143">
        <f t="shared" si="12"/>
        <v>58</v>
      </c>
      <c r="G64" s="299">
        <v>0.75</v>
      </c>
      <c r="H64" s="300"/>
      <c r="I64" s="288" t="str">
        <f t="shared" si="13"/>
        <v/>
      </c>
      <c r="J64" s="300"/>
      <c r="K64" s="288" t="str">
        <f t="shared" si="14"/>
        <v/>
      </c>
      <c r="L64" s="300"/>
      <c r="M64" s="288" t="str">
        <f t="shared" si="15"/>
        <v/>
      </c>
      <c r="N64" s="300"/>
      <c r="O64" s="288" t="str">
        <f t="shared" si="16"/>
        <v/>
      </c>
      <c r="P64" s="300"/>
      <c r="Q64" s="288" t="str">
        <f t="shared" si="17"/>
        <v/>
      </c>
      <c r="R64" s="300"/>
      <c r="S64" s="288" t="str">
        <f t="shared" si="18"/>
        <v/>
      </c>
      <c r="T64" s="300"/>
      <c r="U64" s="288" t="str">
        <f t="shared" si="19"/>
        <v/>
      </c>
      <c r="V64" s="236"/>
      <c r="W64" s="239" t="str">
        <f t="shared" si="20"/>
        <v/>
      </c>
      <c r="X64" s="236"/>
      <c r="Y64" s="239" t="str">
        <f t="shared" si="21"/>
        <v/>
      </c>
    </row>
    <row r="65" spans="1:25" s="138" customFormat="1" ht="15.95" customHeight="1" x14ac:dyDescent="0.15">
      <c r="A65" s="137">
        <v>62</v>
      </c>
      <c r="B65" s="292" t="s">
        <v>297</v>
      </c>
      <c r="C65" s="293">
        <v>3</v>
      </c>
      <c r="D65" s="294" t="s">
        <v>298</v>
      </c>
      <c r="E65" s="244">
        <f t="shared" si="11"/>
        <v>0.625</v>
      </c>
      <c r="F65" s="143">
        <f t="shared" si="12"/>
        <v>62</v>
      </c>
      <c r="G65" s="299">
        <v>0.625</v>
      </c>
      <c r="H65" s="300"/>
      <c r="I65" s="288" t="str">
        <f t="shared" si="13"/>
        <v/>
      </c>
      <c r="J65" s="300"/>
      <c r="K65" s="288" t="str">
        <f t="shared" si="14"/>
        <v/>
      </c>
      <c r="L65" s="300"/>
      <c r="M65" s="288" t="str">
        <f t="shared" si="15"/>
        <v/>
      </c>
      <c r="N65" s="300"/>
      <c r="O65" s="288" t="str">
        <f t="shared" si="16"/>
        <v/>
      </c>
      <c r="P65" s="300"/>
      <c r="Q65" s="288" t="str">
        <f t="shared" si="17"/>
        <v/>
      </c>
      <c r="R65" s="300"/>
      <c r="S65" s="288" t="str">
        <f t="shared" si="18"/>
        <v/>
      </c>
      <c r="T65" s="300"/>
      <c r="U65" s="288" t="str">
        <f t="shared" si="19"/>
        <v/>
      </c>
      <c r="V65" s="236"/>
      <c r="W65" s="239" t="str">
        <f t="shared" si="20"/>
        <v/>
      </c>
      <c r="X65" s="236"/>
      <c r="Y65" s="239" t="str">
        <f t="shared" si="21"/>
        <v/>
      </c>
    </row>
    <row r="66" spans="1:25" s="138" customFormat="1" ht="15.95" customHeight="1" x14ac:dyDescent="0.15">
      <c r="A66" s="137">
        <v>63</v>
      </c>
      <c r="B66" s="292" t="s">
        <v>299</v>
      </c>
      <c r="C66" s="293">
        <v>3</v>
      </c>
      <c r="D66" s="294" t="s">
        <v>285</v>
      </c>
      <c r="E66" s="244">
        <f t="shared" si="11"/>
        <v>0.625</v>
      </c>
      <c r="F66" s="143">
        <f t="shared" si="12"/>
        <v>62</v>
      </c>
      <c r="G66" s="299">
        <v>0.625</v>
      </c>
      <c r="H66" s="300"/>
      <c r="I66" s="288" t="str">
        <f t="shared" si="13"/>
        <v/>
      </c>
      <c r="J66" s="300"/>
      <c r="K66" s="288" t="str">
        <f t="shared" si="14"/>
        <v/>
      </c>
      <c r="L66" s="300"/>
      <c r="M66" s="288" t="str">
        <f t="shared" si="15"/>
        <v/>
      </c>
      <c r="N66" s="300"/>
      <c r="O66" s="288" t="str">
        <f t="shared" si="16"/>
        <v/>
      </c>
      <c r="P66" s="300"/>
      <c r="Q66" s="288" t="str">
        <f t="shared" si="17"/>
        <v/>
      </c>
      <c r="R66" s="300"/>
      <c r="S66" s="288" t="str">
        <f t="shared" si="18"/>
        <v/>
      </c>
      <c r="T66" s="300"/>
      <c r="U66" s="288" t="str">
        <f t="shared" si="19"/>
        <v/>
      </c>
      <c r="V66" s="236"/>
      <c r="W66" s="239" t="str">
        <f t="shared" si="20"/>
        <v/>
      </c>
      <c r="X66" s="236"/>
      <c r="Y66" s="239" t="str">
        <f t="shared" si="21"/>
        <v/>
      </c>
    </row>
    <row r="67" spans="1:25" s="138" customFormat="1" ht="15.95" customHeight="1" x14ac:dyDescent="0.15">
      <c r="A67" s="137">
        <v>64</v>
      </c>
      <c r="B67" s="292" t="s">
        <v>300</v>
      </c>
      <c r="C67" s="293">
        <v>3</v>
      </c>
      <c r="D67" s="294" t="s">
        <v>242</v>
      </c>
      <c r="E67" s="244">
        <f t="shared" si="11"/>
        <v>0.5</v>
      </c>
      <c r="F67" s="143">
        <f t="shared" si="12"/>
        <v>64</v>
      </c>
      <c r="G67" s="299">
        <v>0.5</v>
      </c>
      <c r="H67" s="300"/>
      <c r="I67" s="288" t="str">
        <f t="shared" si="13"/>
        <v/>
      </c>
      <c r="J67" s="300"/>
      <c r="K67" s="288" t="str">
        <f t="shared" si="14"/>
        <v/>
      </c>
      <c r="L67" s="300"/>
      <c r="M67" s="288" t="str">
        <f t="shared" si="15"/>
        <v/>
      </c>
      <c r="N67" s="300"/>
      <c r="O67" s="288" t="str">
        <f t="shared" si="16"/>
        <v/>
      </c>
      <c r="P67" s="300"/>
      <c r="Q67" s="288" t="str">
        <f t="shared" si="17"/>
        <v/>
      </c>
      <c r="R67" s="300"/>
      <c r="S67" s="288" t="str">
        <f t="shared" si="18"/>
        <v/>
      </c>
      <c r="T67" s="300"/>
      <c r="U67" s="288" t="str">
        <f t="shared" si="19"/>
        <v/>
      </c>
      <c r="V67" s="236"/>
      <c r="W67" s="239" t="str">
        <f t="shared" si="20"/>
        <v/>
      </c>
      <c r="X67" s="236"/>
      <c r="Y67" s="239" t="str">
        <f t="shared" si="21"/>
        <v/>
      </c>
    </row>
    <row r="68" spans="1:25" s="138" customFormat="1" ht="15.95" customHeight="1" x14ac:dyDescent="0.15">
      <c r="A68" s="137">
        <v>65</v>
      </c>
      <c r="B68" s="292" t="s">
        <v>301</v>
      </c>
      <c r="C68" s="293">
        <v>3</v>
      </c>
      <c r="D68" s="294" t="s">
        <v>38</v>
      </c>
      <c r="E68" s="244">
        <f t="shared" ref="E68:E104" si="22">SUM(G68,I68,K68,M68,O68,Q68,S68,U68,W68,Y68)</f>
        <v>0.5</v>
      </c>
      <c r="F68" s="143">
        <f t="shared" ref="F68:F99" si="23">RANK(E68,$E$4:$E$150,0)</f>
        <v>64</v>
      </c>
      <c r="G68" s="299">
        <v>0.5</v>
      </c>
      <c r="H68" s="300"/>
      <c r="I68" s="288" t="str">
        <f t="shared" ref="I68:I99" si="24">IF(H68="","",VLOOKUP(H68,H$154:I$169,2))</f>
        <v/>
      </c>
      <c r="J68" s="300"/>
      <c r="K68" s="288" t="str">
        <f t="shared" ref="K68:K99" si="25">IF(J68="","",VLOOKUP(J68,J$154:K$169,2))</f>
        <v/>
      </c>
      <c r="L68" s="300"/>
      <c r="M68" s="288" t="str">
        <f t="shared" ref="M68:M99" si="26">IF(L68="","",VLOOKUP(L68,L$154:M$169,2))</f>
        <v/>
      </c>
      <c r="N68" s="300"/>
      <c r="O68" s="288" t="str">
        <f t="shared" ref="O68:O99" si="27">IF(N68="","",VLOOKUP(N68,N$154:O$169,2))</f>
        <v/>
      </c>
      <c r="P68" s="300"/>
      <c r="Q68" s="288" t="str">
        <f t="shared" ref="Q68:Q99" si="28">IF(P68="","",VLOOKUP(P68,P$154:Q$169,2))</f>
        <v/>
      </c>
      <c r="R68" s="300"/>
      <c r="S68" s="288" t="str">
        <f t="shared" ref="S68:S99" si="29">IF(R68="","",VLOOKUP(R68,R$154:S$169,2))</f>
        <v/>
      </c>
      <c r="T68" s="300"/>
      <c r="U68" s="288" t="str">
        <f t="shared" ref="U68:U99" si="30">IF(T68="","",VLOOKUP(T68,T$154:U$168,2))</f>
        <v/>
      </c>
      <c r="V68" s="236"/>
      <c r="W68" s="239" t="str">
        <f t="shared" ref="W68:W99" si="31">IF(V68="","",VLOOKUP(V68,V$154:W$169,2))</f>
        <v/>
      </c>
      <c r="X68" s="236"/>
      <c r="Y68" s="239" t="str">
        <f t="shared" ref="Y68:Y99" si="32">IF(X68="","",VLOOKUP(X68,X$154:Y$169,2))</f>
        <v/>
      </c>
    </row>
    <row r="69" spans="1:25" s="138" customFormat="1" ht="15.95" customHeight="1" x14ac:dyDescent="0.15">
      <c r="A69" s="137">
        <v>66</v>
      </c>
      <c r="B69" s="292" t="s">
        <v>302</v>
      </c>
      <c r="C69" s="293">
        <v>3</v>
      </c>
      <c r="D69" s="294" t="s">
        <v>66</v>
      </c>
      <c r="E69" s="244">
        <f t="shared" si="22"/>
        <v>0.5</v>
      </c>
      <c r="F69" s="143">
        <f t="shared" si="23"/>
        <v>64</v>
      </c>
      <c r="G69" s="299">
        <v>0.5</v>
      </c>
      <c r="H69" s="300"/>
      <c r="I69" s="288" t="str">
        <f t="shared" si="24"/>
        <v/>
      </c>
      <c r="J69" s="300"/>
      <c r="K69" s="288" t="str">
        <f t="shared" si="25"/>
        <v/>
      </c>
      <c r="L69" s="300"/>
      <c r="M69" s="288" t="str">
        <f t="shared" si="26"/>
        <v/>
      </c>
      <c r="N69" s="300"/>
      <c r="O69" s="288" t="str">
        <f t="shared" si="27"/>
        <v/>
      </c>
      <c r="P69" s="300"/>
      <c r="Q69" s="288" t="str">
        <f t="shared" si="28"/>
        <v/>
      </c>
      <c r="R69" s="300"/>
      <c r="S69" s="288" t="str">
        <f t="shared" si="29"/>
        <v/>
      </c>
      <c r="T69" s="300"/>
      <c r="U69" s="288" t="str">
        <f t="shared" si="30"/>
        <v/>
      </c>
      <c r="V69" s="236"/>
      <c r="W69" s="239" t="str">
        <f t="shared" si="31"/>
        <v/>
      </c>
      <c r="X69" s="236"/>
      <c r="Y69" s="239" t="str">
        <f t="shared" si="32"/>
        <v/>
      </c>
    </row>
    <row r="70" spans="1:25" s="138" customFormat="1" ht="15.95" customHeight="1" x14ac:dyDescent="0.15">
      <c r="A70" s="137">
        <v>67</v>
      </c>
      <c r="B70" s="292" t="s">
        <v>168</v>
      </c>
      <c r="C70" s="293">
        <v>3</v>
      </c>
      <c r="D70" s="294" t="s">
        <v>303</v>
      </c>
      <c r="E70" s="244">
        <f t="shared" si="22"/>
        <v>0.5</v>
      </c>
      <c r="F70" s="143">
        <f t="shared" si="23"/>
        <v>64</v>
      </c>
      <c r="G70" s="299">
        <v>0.5</v>
      </c>
      <c r="H70" s="300"/>
      <c r="I70" s="288" t="str">
        <f t="shared" si="24"/>
        <v/>
      </c>
      <c r="J70" s="300"/>
      <c r="K70" s="288" t="str">
        <f t="shared" si="25"/>
        <v/>
      </c>
      <c r="L70" s="300"/>
      <c r="M70" s="288" t="str">
        <f t="shared" si="26"/>
        <v/>
      </c>
      <c r="N70" s="300"/>
      <c r="O70" s="288" t="str">
        <f t="shared" si="27"/>
        <v/>
      </c>
      <c r="P70" s="300"/>
      <c r="Q70" s="288" t="str">
        <f t="shared" si="28"/>
        <v/>
      </c>
      <c r="R70" s="300"/>
      <c r="S70" s="288" t="str">
        <f t="shared" si="29"/>
        <v/>
      </c>
      <c r="T70" s="300"/>
      <c r="U70" s="288" t="str">
        <f t="shared" si="30"/>
        <v/>
      </c>
      <c r="V70" s="236"/>
      <c r="W70" s="239" t="str">
        <f t="shared" si="31"/>
        <v/>
      </c>
      <c r="X70" s="236"/>
      <c r="Y70" s="239" t="str">
        <f t="shared" si="32"/>
        <v/>
      </c>
    </row>
    <row r="71" spans="1:25" s="138" customFormat="1" ht="15.95" customHeight="1" x14ac:dyDescent="0.15">
      <c r="A71" s="137">
        <v>68</v>
      </c>
      <c r="B71" s="292" t="s">
        <v>304</v>
      </c>
      <c r="C71" s="293">
        <v>3</v>
      </c>
      <c r="D71" s="294" t="s">
        <v>305</v>
      </c>
      <c r="E71" s="244">
        <f t="shared" si="22"/>
        <v>0.5</v>
      </c>
      <c r="F71" s="143">
        <f t="shared" si="23"/>
        <v>64</v>
      </c>
      <c r="G71" s="299">
        <v>0.5</v>
      </c>
      <c r="H71" s="300"/>
      <c r="I71" s="288" t="str">
        <f t="shared" si="24"/>
        <v/>
      </c>
      <c r="J71" s="300"/>
      <c r="K71" s="288" t="str">
        <f t="shared" si="25"/>
        <v/>
      </c>
      <c r="L71" s="300"/>
      <c r="M71" s="288" t="str">
        <f t="shared" si="26"/>
        <v/>
      </c>
      <c r="N71" s="300"/>
      <c r="O71" s="288" t="str">
        <f t="shared" si="27"/>
        <v/>
      </c>
      <c r="P71" s="300"/>
      <c r="Q71" s="288" t="str">
        <f t="shared" si="28"/>
        <v/>
      </c>
      <c r="R71" s="300"/>
      <c r="S71" s="288" t="str">
        <f t="shared" si="29"/>
        <v/>
      </c>
      <c r="T71" s="300"/>
      <c r="U71" s="288" t="str">
        <f t="shared" si="30"/>
        <v/>
      </c>
      <c r="V71" s="236"/>
      <c r="W71" s="239" t="str">
        <f t="shared" si="31"/>
        <v/>
      </c>
      <c r="X71" s="236"/>
      <c r="Y71" s="239" t="str">
        <f t="shared" si="32"/>
        <v/>
      </c>
    </row>
    <row r="72" spans="1:25" s="138" customFormat="1" ht="15.95" customHeight="1" x14ac:dyDescent="0.15">
      <c r="A72" s="137">
        <v>69</v>
      </c>
      <c r="B72" s="292" t="s">
        <v>306</v>
      </c>
      <c r="C72" s="293">
        <v>2</v>
      </c>
      <c r="D72" s="294" t="s">
        <v>72</v>
      </c>
      <c r="E72" s="244">
        <f t="shared" si="22"/>
        <v>0.5</v>
      </c>
      <c r="F72" s="143">
        <f t="shared" si="23"/>
        <v>64</v>
      </c>
      <c r="G72" s="299">
        <v>0.5</v>
      </c>
      <c r="H72" s="300"/>
      <c r="I72" s="288" t="str">
        <f t="shared" si="24"/>
        <v/>
      </c>
      <c r="J72" s="300"/>
      <c r="K72" s="288" t="str">
        <f t="shared" si="25"/>
        <v/>
      </c>
      <c r="L72" s="300"/>
      <c r="M72" s="288" t="str">
        <f t="shared" si="26"/>
        <v/>
      </c>
      <c r="N72" s="300"/>
      <c r="O72" s="288" t="str">
        <f t="shared" si="27"/>
        <v/>
      </c>
      <c r="P72" s="300"/>
      <c r="Q72" s="288" t="str">
        <f t="shared" si="28"/>
        <v/>
      </c>
      <c r="R72" s="300"/>
      <c r="S72" s="288" t="str">
        <f t="shared" si="29"/>
        <v/>
      </c>
      <c r="T72" s="300"/>
      <c r="U72" s="288" t="str">
        <f t="shared" si="30"/>
        <v/>
      </c>
      <c r="V72" s="236"/>
      <c r="W72" s="239" t="str">
        <f t="shared" si="31"/>
        <v/>
      </c>
      <c r="X72" s="236"/>
      <c r="Y72" s="239" t="str">
        <f t="shared" si="32"/>
        <v/>
      </c>
    </row>
    <row r="73" spans="1:25" s="138" customFormat="1" ht="15.95" customHeight="1" x14ac:dyDescent="0.15">
      <c r="A73" s="137">
        <v>70</v>
      </c>
      <c r="B73" s="292" t="s">
        <v>307</v>
      </c>
      <c r="C73" s="293">
        <v>2</v>
      </c>
      <c r="D73" s="294" t="s">
        <v>38</v>
      </c>
      <c r="E73" s="244">
        <f t="shared" si="22"/>
        <v>0.5</v>
      </c>
      <c r="F73" s="143">
        <f t="shared" si="23"/>
        <v>64</v>
      </c>
      <c r="G73" s="299">
        <v>0.5</v>
      </c>
      <c r="H73" s="300"/>
      <c r="I73" s="288" t="str">
        <f t="shared" si="24"/>
        <v/>
      </c>
      <c r="J73" s="300"/>
      <c r="K73" s="288" t="str">
        <f t="shared" si="25"/>
        <v/>
      </c>
      <c r="L73" s="300"/>
      <c r="M73" s="288" t="str">
        <f t="shared" si="26"/>
        <v/>
      </c>
      <c r="N73" s="300"/>
      <c r="O73" s="288" t="str">
        <f t="shared" si="27"/>
        <v/>
      </c>
      <c r="P73" s="300"/>
      <c r="Q73" s="288" t="str">
        <f t="shared" si="28"/>
        <v/>
      </c>
      <c r="R73" s="300"/>
      <c r="S73" s="288" t="str">
        <f t="shared" si="29"/>
        <v/>
      </c>
      <c r="T73" s="300"/>
      <c r="U73" s="288" t="str">
        <f t="shared" si="30"/>
        <v/>
      </c>
      <c r="V73" s="236"/>
      <c r="W73" s="239" t="str">
        <f t="shared" si="31"/>
        <v/>
      </c>
      <c r="X73" s="236"/>
      <c r="Y73" s="239" t="str">
        <f t="shared" si="32"/>
        <v/>
      </c>
    </row>
    <row r="74" spans="1:25" s="138" customFormat="1" ht="15.95" customHeight="1" x14ac:dyDescent="0.15">
      <c r="A74" s="137">
        <v>71</v>
      </c>
      <c r="B74" s="292" t="s">
        <v>308</v>
      </c>
      <c r="C74" s="293">
        <v>2</v>
      </c>
      <c r="D74" s="294" t="s">
        <v>66</v>
      </c>
      <c r="E74" s="244">
        <f t="shared" si="22"/>
        <v>0.5</v>
      </c>
      <c r="F74" s="143">
        <f t="shared" si="23"/>
        <v>64</v>
      </c>
      <c r="G74" s="299">
        <v>0.5</v>
      </c>
      <c r="H74" s="300"/>
      <c r="I74" s="288" t="str">
        <f t="shared" si="24"/>
        <v/>
      </c>
      <c r="J74" s="300"/>
      <c r="K74" s="288" t="str">
        <f t="shared" si="25"/>
        <v/>
      </c>
      <c r="L74" s="300"/>
      <c r="M74" s="288" t="str">
        <f t="shared" si="26"/>
        <v/>
      </c>
      <c r="N74" s="300"/>
      <c r="O74" s="288" t="str">
        <f t="shared" si="27"/>
        <v/>
      </c>
      <c r="P74" s="300"/>
      <c r="Q74" s="288" t="str">
        <f t="shared" si="28"/>
        <v/>
      </c>
      <c r="R74" s="300"/>
      <c r="S74" s="288" t="str">
        <f t="shared" si="29"/>
        <v/>
      </c>
      <c r="T74" s="300"/>
      <c r="U74" s="288" t="str">
        <f t="shared" si="30"/>
        <v/>
      </c>
      <c r="V74" s="236"/>
      <c r="W74" s="239" t="str">
        <f t="shared" si="31"/>
        <v/>
      </c>
      <c r="X74" s="236"/>
      <c r="Y74" s="239" t="str">
        <f t="shared" si="32"/>
        <v/>
      </c>
    </row>
    <row r="75" spans="1:25" s="138" customFormat="1" ht="15.95" customHeight="1" x14ac:dyDescent="0.15">
      <c r="A75" s="137">
        <v>72</v>
      </c>
      <c r="B75" s="292" t="s">
        <v>309</v>
      </c>
      <c r="C75" s="293">
        <v>2</v>
      </c>
      <c r="D75" s="294" t="s">
        <v>310</v>
      </c>
      <c r="E75" s="244">
        <f t="shared" si="22"/>
        <v>0.5</v>
      </c>
      <c r="F75" s="143">
        <f t="shared" si="23"/>
        <v>64</v>
      </c>
      <c r="G75" s="299">
        <v>0.5</v>
      </c>
      <c r="H75" s="300"/>
      <c r="I75" s="288" t="str">
        <f t="shared" si="24"/>
        <v/>
      </c>
      <c r="J75" s="300"/>
      <c r="K75" s="288" t="str">
        <f t="shared" si="25"/>
        <v/>
      </c>
      <c r="L75" s="300"/>
      <c r="M75" s="288" t="str">
        <f t="shared" si="26"/>
        <v/>
      </c>
      <c r="N75" s="300"/>
      <c r="O75" s="288" t="str">
        <f t="shared" si="27"/>
        <v/>
      </c>
      <c r="P75" s="300"/>
      <c r="Q75" s="288" t="str">
        <f t="shared" si="28"/>
        <v/>
      </c>
      <c r="R75" s="300"/>
      <c r="S75" s="288" t="str">
        <f t="shared" si="29"/>
        <v/>
      </c>
      <c r="T75" s="300"/>
      <c r="U75" s="288" t="str">
        <f t="shared" si="30"/>
        <v/>
      </c>
      <c r="V75" s="236"/>
      <c r="W75" s="239" t="str">
        <f t="shared" si="31"/>
        <v/>
      </c>
      <c r="X75" s="236"/>
      <c r="Y75" s="239" t="str">
        <f t="shared" si="32"/>
        <v/>
      </c>
    </row>
    <row r="76" spans="1:25" s="138" customFormat="1" ht="15.95" customHeight="1" x14ac:dyDescent="0.15">
      <c r="A76" s="137">
        <v>73</v>
      </c>
      <c r="B76" s="292" t="s">
        <v>311</v>
      </c>
      <c r="C76" s="293">
        <v>3</v>
      </c>
      <c r="D76" s="294" t="s">
        <v>44</v>
      </c>
      <c r="E76" s="244">
        <f t="shared" si="22"/>
        <v>0.375</v>
      </c>
      <c r="F76" s="143">
        <f t="shared" si="23"/>
        <v>73</v>
      </c>
      <c r="G76" s="299">
        <v>0.375</v>
      </c>
      <c r="H76" s="300"/>
      <c r="I76" s="288" t="str">
        <f t="shared" si="24"/>
        <v/>
      </c>
      <c r="J76" s="300"/>
      <c r="K76" s="288" t="str">
        <f t="shared" si="25"/>
        <v/>
      </c>
      <c r="L76" s="300"/>
      <c r="M76" s="288" t="str">
        <f t="shared" si="26"/>
        <v/>
      </c>
      <c r="N76" s="300"/>
      <c r="O76" s="288" t="str">
        <f t="shared" si="27"/>
        <v/>
      </c>
      <c r="P76" s="300"/>
      <c r="Q76" s="288" t="str">
        <f t="shared" si="28"/>
        <v/>
      </c>
      <c r="R76" s="300"/>
      <c r="S76" s="288" t="str">
        <f t="shared" si="29"/>
        <v/>
      </c>
      <c r="T76" s="300"/>
      <c r="U76" s="288" t="str">
        <f t="shared" si="30"/>
        <v/>
      </c>
      <c r="V76" s="236"/>
      <c r="W76" s="239" t="str">
        <f t="shared" si="31"/>
        <v/>
      </c>
      <c r="X76" s="236"/>
      <c r="Y76" s="239" t="str">
        <f t="shared" si="32"/>
        <v/>
      </c>
    </row>
    <row r="77" spans="1:25" s="138" customFormat="1" ht="15.95" customHeight="1" x14ac:dyDescent="0.15">
      <c r="A77" s="137">
        <v>74</v>
      </c>
      <c r="B77" s="292" t="s">
        <v>312</v>
      </c>
      <c r="C77" s="293">
        <v>3</v>
      </c>
      <c r="D77" s="294" t="s">
        <v>298</v>
      </c>
      <c r="E77" s="244">
        <f t="shared" si="22"/>
        <v>0.375</v>
      </c>
      <c r="F77" s="143">
        <f t="shared" si="23"/>
        <v>73</v>
      </c>
      <c r="G77" s="299">
        <v>0.375</v>
      </c>
      <c r="H77" s="300"/>
      <c r="I77" s="288" t="str">
        <f t="shared" si="24"/>
        <v/>
      </c>
      <c r="J77" s="300"/>
      <c r="K77" s="288" t="str">
        <f t="shared" si="25"/>
        <v/>
      </c>
      <c r="L77" s="300"/>
      <c r="M77" s="288" t="str">
        <f t="shared" si="26"/>
        <v/>
      </c>
      <c r="N77" s="300"/>
      <c r="O77" s="288" t="str">
        <f t="shared" si="27"/>
        <v/>
      </c>
      <c r="P77" s="300"/>
      <c r="Q77" s="288" t="str">
        <f t="shared" si="28"/>
        <v/>
      </c>
      <c r="R77" s="300"/>
      <c r="S77" s="288" t="str">
        <f t="shared" si="29"/>
        <v/>
      </c>
      <c r="T77" s="300"/>
      <c r="U77" s="288" t="str">
        <f t="shared" si="30"/>
        <v/>
      </c>
      <c r="V77" s="236"/>
      <c r="W77" s="239" t="str">
        <f t="shared" si="31"/>
        <v/>
      </c>
      <c r="X77" s="236"/>
      <c r="Y77" s="239" t="str">
        <f t="shared" si="32"/>
        <v/>
      </c>
    </row>
    <row r="78" spans="1:25" s="138" customFormat="1" ht="15.95" customHeight="1" x14ac:dyDescent="0.15">
      <c r="A78" s="137">
        <v>75</v>
      </c>
      <c r="B78" s="292" t="s">
        <v>313</v>
      </c>
      <c r="C78" s="293">
        <v>3</v>
      </c>
      <c r="D78" s="294" t="s">
        <v>81</v>
      </c>
      <c r="E78" s="244">
        <f t="shared" si="22"/>
        <v>0.375</v>
      </c>
      <c r="F78" s="143">
        <f t="shared" si="23"/>
        <v>73</v>
      </c>
      <c r="G78" s="299">
        <v>0.375</v>
      </c>
      <c r="H78" s="300"/>
      <c r="I78" s="288" t="str">
        <f t="shared" si="24"/>
        <v/>
      </c>
      <c r="J78" s="300"/>
      <c r="K78" s="288" t="str">
        <f t="shared" si="25"/>
        <v/>
      </c>
      <c r="L78" s="300"/>
      <c r="M78" s="288" t="str">
        <f t="shared" si="26"/>
        <v/>
      </c>
      <c r="N78" s="300"/>
      <c r="O78" s="288" t="str">
        <f t="shared" si="27"/>
        <v/>
      </c>
      <c r="P78" s="300"/>
      <c r="Q78" s="288" t="str">
        <f t="shared" si="28"/>
        <v/>
      </c>
      <c r="R78" s="300"/>
      <c r="S78" s="288" t="str">
        <f t="shared" si="29"/>
        <v/>
      </c>
      <c r="T78" s="300"/>
      <c r="U78" s="288" t="str">
        <f t="shared" si="30"/>
        <v/>
      </c>
      <c r="V78" s="236"/>
      <c r="W78" s="239" t="str">
        <f t="shared" si="31"/>
        <v/>
      </c>
      <c r="X78" s="236"/>
      <c r="Y78" s="239" t="str">
        <f t="shared" si="32"/>
        <v/>
      </c>
    </row>
    <row r="79" spans="1:25" s="138" customFormat="1" ht="15.95" customHeight="1" x14ac:dyDescent="0.15">
      <c r="A79" s="137">
        <v>76</v>
      </c>
      <c r="B79" s="292" t="s">
        <v>314</v>
      </c>
      <c r="C79" s="293">
        <v>3</v>
      </c>
      <c r="D79" s="294" t="s">
        <v>81</v>
      </c>
      <c r="E79" s="244">
        <f t="shared" si="22"/>
        <v>0.375</v>
      </c>
      <c r="F79" s="143">
        <f t="shared" si="23"/>
        <v>73</v>
      </c>
      <c r="G79" s="299">
        <v>0.375</v>
      </c>
      <c r="H79" s="300"/>
      <c r="I79" s="288" t="str">
        <f t="shared" si="24"/>
        <v/>
      </c>
      <c r="J79" s="300"/>
      <c r="K79" s="288" t="str">
        <f t="shared" si="25"/>
        <v/>
      </c>
      <c r="L79" s="300"/>
      <c r="M79" s="288" t="str">
        <f t="shared" si="26"/>
        <v/>
      </c>
      <c r="N79" s="300"/>
      <c r="O79" s="288" t="str">
        <f t="shared" si="27"/>
        <v/>
      </c>
      <c r="P79" s="300"/>
      <c r="Q79" s="288" t="str">
        <f t="shared" si="28"/>
        <v/>
      </c>
      <c r="R79" s="300"/>
      <c r="S79" s="288" t="str">
        <f t="shared" si="29"/>
        <v/>
      </c>
      <c r="T79" s="300"/>
      <c r="U79" s="288" t="str">
        <f t="shared" si="30"/>
        <v/>
      </c>
      <c r="V79" s="236"/>
      <c r="W79" s="239" t="str">
        <f t="shared" si="31"/>
        <v/>
      </c>
      <c r="X79" s="236"/>
      <c r="Y79" s="239" t="str">
        <f t="shared" si="32"/>
        <v/>
      </c>
    </row>
    <row r="80" spans="1:25" s="138" customFormat="1" ht="15.95" customHeight="1" x14ac:dyDescent="0.15">
      <c r="A80" s="137">
        <v>77</v>
      </c>
      <c r="B80" s="292" t="s">
        <v>315</v>
      </c>
      <c r="C80" s="293">
        <v>2</v>
      </c>
      <c r="D80" s="294" t="s">
        <v>92</v>
      </c>
      <c r="E80" s="244">
        <f t="shared" si="22"/>
        <v>0.375</v>
      </c>
      <c r="F80" s="143">
        <f t="shared" si="23"/>
        <v>73</v>
      </c>
      <c r="G80" s="299">
        <v>0.375</v>
      </c>
      <c r="H80" s="300"/>
      <c r="I80" s="288" t="str">
        <f t="shared" si="24"/>
        <v/>
      </c>
      <c r="J80" s="300"/>
      <c r="K80" s="288" t="str">
        <f t="shared" si="25"/>
        <v/>
      </c>
      <c r="L80" s="300"/>
      <c r="M80" s="288" t="str">
        <f t="shared" si="26"/>
        <v/>
      </c>
      <c r="N80" s="300"/>
      <c r="O80" s="288" t="str">
        <f t="shared" si="27"/>
        <v/>
      </c>
      <c r="P80" s="300"/>
      <c r="Q80" s="288" t="str">
        <f t="shared" si="28"/>
        <v/>
      </c>
      <c r="R80" s="300"/>
      <c r="S80" s="288" t="str">
        <f t="shared" si="29"/>
        <v/>
      </c>
      <c r="T80" s="300"/>
      <c r="U80" s="288" t="str">
        <f t="shared" si="30"/>
        <v/>
      </c>
      <c r="V80" s="236"/>
      <c r="W80" s="239" t="str">
        <f t="shared" si="31"/>
        <v/>
      </c>
      <c r="X80" s="236"/>
      <c r="Y80" s="239" t="str">
        <f t="shared" si="32"/>
        <v/>
      </c>
    </row>
    <row r="81" spans="1:25" s="138" customFormat="1" ht="15.95" customHeight="1" x14ac:dyDescent="0.15">
      <c r="A81" s="137">
        <v>78</v>
      </c>
      <c r="B81" s="292" t="s">
        <v>316</v>
      </c>
      <c r="C81" s="293">
        <v>2</v>
      </c>
      <c r="D81" s="294" t="s">
        <v>92</v>
      </c>
      <c r="E81" s="244">
        <f t="shared" si="22"/>
        <v>0.375</v>
      </c>
      <c r="F81" s="143">
        <f t="shared" si="23"/>
        <v>73</v>
      </c>
      <c r="G81" s="299">
        <v>0.375</v>
      </c>
      <c r="H81" s="300"/>
      <c r="I81" s="288" t="str">
        <f t="shared" si="24"/>
        <v/>
      </c>
      <c r="J81" s="300"/>
      <c r="K81" s="288" t="str">
        <f t="shared" si="25"/>
        <v/>
      </c>
      <c r="L81" s="300"/>
      <c r="M81" s="288" t="str">
        <f t="shared" si="26"/>
        <v/>
      </c>
      <c r="N81" s="300"/>
      <c r="O81" s="288" t="str">
        <f t="shared" si="27"/>
        <v/>
      </c>
      <c r="P81" s="300"/>
      <c r="Q81" s="288" t="str">
        <f t="shared" si="28"/>
        <v/>
      </c>
      <c r="R81" s="300"/>
      <c r="S81" s="288" t="str">
        <f t="shared" si="29"/>
        <v/>
      </c>
      <c r="T81" s="300"/>
      <c r="U81" s="288" t="str">
        <f t="shared" si="30"/>
        <v/>
      </c>
      <c r="V81" s="236"/>
      <c r="W81" s="239" t="str">
        <f t="shared" si="31"/>
        <v/>
      </c>
      <c r="X81" s="236"/>
      <c r="Y81" s="239" t="str">
        <f t="shared" si="32"/>
        <v/>
      </c>
    </row>
    <row r="82" spans="1:25" s="138" customFormat="1" ht="15.95" customHeight="1" x14ac:dyDescent="0.15">
      <c r="A82" s="137">
        <v>79</v>
      </c>
      <c r="B82" s="292" t="s">
        <v>317</v>
      </c>
      <c r="C82" s="293">
        <v>3</v>
      </c>
      <c r="D82" s="294" t="s">
        <v>298</v>
      </c>
      <c r="E82" s="244">
        <f t="shared" si="22"/>
        <v>0.25</v>
      </c>
      <c r="F82" s="143">
        <f t="shared" si="23"/>
        <v>79</v>
      </c>
      <c r="G82" s="299">
        <v>0.25</v>
      </c>
      <c r="H82" s="300"/>
      <c r="I82" s="288" t="str">
        <f t="shared" si="24"/>
        <v/>
      </c>
      <c r="J82" s="300"/>
      <c r="K82" s="288" t="str">
        <f t="shared" si="25"/>
        <v/>
      </c>
      <c r="L82" s="300"/>
      <c r="M82" s="288" t="str">
        <f t="shared" si="26"/>
        <v/>
      </c>
      <c r="N82" s="300"/>
      <c r="O82" s="288" t="str">
        <f t="shared" si="27"/>
        <v/>
      </c>
      <c r="P82" s="300"/>
      <c r="Q82" s="288" t="str">
        <f t="shared" si="28"/>
        <v/>
      </c>
      <c r="R82" s="300"/>
      <c r="S82" s="288" t="str">
        <f t="shared" si="29"/>
        <v/>
      </c>
      <c r="T82" s="300"/>
      <c r="U82" s="288" t="str">
        <f t="shared" si="30"/>
        <v/>
      </c>
      <c r="V82" s="236"/>
      <c r="W82" s="239" t="str">
        <f t="shared" si="31"/>
        <v/>
      </c>
      <c r="X82" s="236"/>
      <c r="Y82" s="239" t="str">
        <f t="shared" si="32"/>
        <v/>
      </c>
    </row>
    <row r="83" spans="1:25" s="138" customFormat="1" ht="15.95" customHeight="1" x14ac:dyDescent="0.15">
      <c r="A83" s="137">
        <v>80</v>
      </c>
      <c r="B83" s="292" t="s">
        <v>318</v>
      </c>
      <c r="C83" s="293">
        <v>3</v>
      </c>
      <c r="D83" s="294" t="s">
        <v>55</v>
      </c>
      <c r="E83" s="244">
        <f t="shared" si="22"/>
        <v>0.25</v>
      </c>
      <c r="F83" s="143">
        <f t="shared" si="23"/>
        <v>79</v>
      </c>
      <c r="G83" s="299">
        <v>0.25</v>
      </c>
      <c r="H83" s="300"/>
      <c r="I83" s="288" t="str">
        <f t="shared" si="24"/>
        <v/>
      </c>
      <c r="J83" s="300"/>
      <c r="K83" s="288" t="str">
        <f t="shared" si="25"/>
        <v/>
      </c>
      <c r="L83" s="300"/>
      <c r="M83" s="288" t="str">
        <f t="shared" si="26"/>
        <v/>
      </c>
      <c r="N83" s="300"/>
      <c r="O83" s="288" t="str">
        <f t="shared" si="27"/>
        <v/>
      </c>
      <c r="P83" s="300"/>
      <c r="Q83" s="288" t="str">
        <f t="shared" si="28"/>
        <v/>
      </c>
      <c r="R83" s="300"/>
      <c r="S83" s="288" t="str">
        <f t="shared" si="29"/>
        <v/>
      </c>
      <c r="T83" s="300"/>
      <c r="U83" s="288" t="str">
        <f t="shared" si="30"/>
        <v/>
      </c>
      <c r="V83" s="236"/>
      <c r="W83" s="239" t="str">
        <f t="shared" si="31"/>
        <v/>
      </c>
      <c r="X83" s="236"/>
      <c r="Y83" s="239" t="str">
        <f t="shared" si="32"/>
        <v/>
      </c>
    </row>
    <row r="84" spans="1:25" s="138" customFormat="1" ht="15.95" customHeight="1" x14ac:dyDescent="0.15">
      <c r="A84" s="137">
        <v>81</v>
      </c>
      <c r="B84" s="292" t="s">
        <v>319</v>
      </c>
      <c r="C84" s="293">
        <v>3</v>
      </c>
      <c r="D84" s="294" t="s">
        <v>55</v>
      </c>
      <c r="E84" s="244">
        <f t="shared" si="22"/>
        <v>0.25</v>
      </c>
      <c r="F84" s="143">
        <f t="shared" si="23"/>
        <v>79</v>
      </c>
      <c r="G84" s="299">
        <v>0.25</v>
      </c>
      <c r="H84" s="300"/>
      <c r="I84" s="288" t="str">
        <f t="shared" si="24"/>
        <v/>
      </c>
      <c r="J84" s="300"/>
      <c r="K84" s="288" t="str">
        <f t="shared" si="25"/>
        <v/>
      </c>
      <c r="L84" s="300"/>
      <c r="M84" s="288" t="str">
        <f t="shared" si="26"/>
        <v/>
      </c>
      <c r="N84" s="300"/>
      <c r="O84" s="288" t="str">
        <f t="shared" si="27"/>
        <v/>
      </c>
      <c r="P84" s="300"/>
      <c r="Q84" s="288" t="str">
        <f t="shared" si="28"/>
        <v/>
      </c>
      <c r="R84" s="300"/>
      <c r="S84" s="288" t="str">
        <f t="shared" si="29"/>
        <v/>
      </c>
      <c r="T84" s="300"/>
      <c r="U84" s="288" t="str">
        <f t="shared" si="30"/>
        <v/>
      </c>
      <c r="V84" s="236"/>
      <c r="W84" s="239" t="str">
        <f t="shared" si="31"/>
        <v/>
      </c>
      <c r="X84" s="236"/>
      <c r="Y84" s="239" t="str">
        <f t="shared" si="32"/>
        <v/>
      </c>
    </row>
    <row r="85" spans="1:25" s="138" customFormat="1" ht="15.95" customHeight="1" x14ac:dyDescent="0.15">
      <c r="A85" s="137">
        <v>82</v>
      </c>
      <c r="B85" s="292" t="s">
        <v>320</v>
      </c>
      <c r="C85" s="293">
        <v>3</v>
      </c>
      <c r="D85" s="294" t="s">
        <v>38</v>
      </c>
      <c r="E85" s="244">
        <f t="shared" si="22"/>
        <v>0.25</v>
      </c>
      <c r="F85" s="143">
        <f t="shared" si="23"/>
        <v>79</v>
      </c>
      <c r="G85" s="299">
        <v>0.25</v>
      </c>
      <c r="H85" s="300"/>
      <c r="I85" s="288" t="str">
        <f t="shared" si="24"/>
        <v/>
      </c>
      <c r="J85" s="300"/>
      <c r="K85" s="288" t="str">
        <f t="shared" si="25"/>
        <v/>
      </c>
      <c r="L85" s="300"/>
      <c r="M85" s="288" t="str">
        <f t="shared" si="26"/>
        <v/>
      </c>
      <c r="N85" s="300"/>
      <c r="O85" s="288" t="str">
        <f t="shared" si="27"/>
        <v/>
      </c>
      <c r="P85" s="300"/>
      <c r="Q85" s="288" t="str">
        <f t="shared" si="28"/>
        <v/>
      </c>
      <c r="R85" s="300"/>
      <c r="S85" s="288" t="str">
        <f t="shared" si="29"/>
        <v/>
      </c>
      <c r="T85" s="300"/>
      <c r="U85" s="288" t="str">
        <f t="shared" si="30"/>
        <v/>
      </c>
      <c r="V85" s="236"/>
      <c r="W85" s="239" t="str">
        <f t="shared" si="31"/>
        <v/>
      </c>
      <c r="X85" s="236"/>
      <c r="Y85" s="239" t="str">
        <f t="shared" si="32"/>
        <v/>
      </c>
    </row>
    <row r="86" spans="1:25" s="138" customFormat="1" ht="15.95" customHeight="1" x14ac:dyDescent="0.15">
      <c r="A86" s="137">
        <v>83</v>
      </c>
      <c r="B86" s="292" t="s">
        <v>321</v>
      </c>
      <c r="C86" s="293">
        <v>3</v>
      </c>
      <c r="D86" s="294" t="s">
        <v>38</v>
      </c>
      <c r="E86" s="244">
        <f t="shared" si="22"/>
        <v>0.25</v>
      </c>
      <c r="F86" s="143">
        <f t="shared" si="23"/>
        <v>79</v>
      </c>
      <c r="G86" s="299">
        <v>0.25</v>
      </c>
      <c r="H86" s="300"/>
      <c r="I86" s="288" t="str">
        <f t="shared" si="24"/>
        <v/>
      </c>
      <c r="J86" s="300"/>
      <c r="K86" s="288" t="str">
        <f t="shared" si="25"/>
        <v/>
      </c>
      <c r="L86" s="300"/>
      <c r="M86" s="288" t="str">
        <f t="shared" si="26"/>
        <v/>
      </c>
      <c r="N86" s="300"/>
      <c r="O86" s="288" t="str">
        <f t="shared" si="27"/>
        <v/>
      </c>
      <c r="P86" s="300"/>
      <c r="Q86" s="288" t="str">
        <f t="shared" si="28"/>
        <v/>
      </c>
      <c r="R86" s="300"/>
      <c r="S86" s="288" t="str">
        <f t="shared" si="29"/>
        <v/>
      </c>
      <c r="T86" s="300"/>
      <c r="U86" s="288" t="str">
        <f t="shared" si="30"/>
        <v/>
      </c>
      <c r="V86" s="236"/>
      <c r="W86" s="239" t="str">
        <f t="shared" si="31"/>
        <v/>
      </c>
      <c r="X86" s="236"/>
      <c r="Y86" s="239" t="str">
        <f t="shared" si="32"/>
        <v/>
      </c>
    </row>
    <row r="87" spans="1:25" s="138" customFormat="1" ht="15.95" customHeight="1" x14ac:dyDescent="0.15">
      <c r="A87" s="137">
        <v>84</v>
      </c>
      <c r="B87" s="292" t="s">
        <v>322</v>
      </c>
      <c r="C87" s="293">
        <v>3</v>
      </c>
      <c r="D87" s="294" t="s">
        <v>38</v>
      </c>
      <c r="E87" s="244">
        <f t="shared" si="22"/>
        <v>0.25</v>
      </c>
      <c r="F87" s="143">
        <f t="shared" si="23"/>
        <v>79</v>
      </c>
      <c r="G87" s="299">
        <v>0.25</v>
      </c>
      <c r="H87" s="300"/>
      <c r="I87" s="288" t="str">
        <f t="shared" si="24"/>
        <v/>
      </c>
      <c r="J87" s="300"/>
      <c r="K87" s="288" t="str">
        <f t="shared" si="25"/>
        <v/>
      </c>
      <c r="L87" s="300"/>
      <c r="M87" s="288" t="str">
        <f t="shared" si="26"/>
        <v/>
      </c>
      <c r="N87" s="300"/>
      <c r="O87" s="288" t="str">
        <f t="shared" si="27"/>
        <v/>
      </c>
      <c r="P87" s="300"/>
      <c r="Q87" s="288" t="str">
        <f t="shared" si="28"/>
        <v/>
      </c>
      <c r="R87" s="300"/>
      <c r="S87" s="288" t="str">
        <f t="shared" si="29"/>
        <v/>
      </c>
      <c r="T87" s="300"/>
      <c r="U87" s="288" t="str">
        <f t="shared" si="30"/>
        <v/>
      </c>
      <c r="V87" s="236"/>
      <c r="W87" s="239" t="str">
        <f t="shared" si="31"/>
        <v/>
      </c>
      <c r="X87" s="236"/>
      <c r="Y87" s="239" t="str">
        <f t="shared" si="32"/>
        <v/>
      </c>
    </row>
    <row r="88" spans="1:25" s="138" customFormat="1" ht="15.95" customHeight="1" x14ac:dyDescent="0.15">
      <c r="A88" s="137">
        <v>85</v>
      </c>
      <c r="B88" s="292" t="s">
        <v>323</v>
      </c>
      <c r="C88" s="293">
        <v>3</v>
      </c>
      <c r="D88" s="294" t="s">
        <v>38</v>
      </c>
      <c r="E88" s="244">
        <f t="shared" si="22"/>
        <v>0.25</v>
      </c>
      <c r="F88" s="143">
        <f t="shared" si="23"/>
        <v>79</v>
      </c>
      <c r="G88" s="299">
        <v>0.25</v>
      </c>
      <c r="H88" s="300"/>
      <c r="I88" s="288" t="str">
        <f t="shared" si="24"/>
        <v/>
      </c>
      <c r="J88" s="300"/>
      <c r="K88" s="288" t="str">
        <f t="shared" si="25"/>
        <v/>
      </c>
      <c r="L88" s="300"/>
      <c r="M88" s="288" t="str">
        <f t="shared" si="26"/>
        <v/>
      </c>
      <c r="N88" s="300"/>
      <c r="O88" s="288" t="str">
        <f t="shared" si="27"/>
        <v/>
      </c>
      <c r="P88" s="300"/>
      <c r="Q88" s="288" t="str">
        <f t="shared" si="28"/>
        <v/>
      </c>
      <c r="R88" s="300"/>
      <c r="S88" s="288" t="str">
        <f t="shared" si="29"/>
        <v/>
      </c>
      <c r="T88" s="300"/>
      <c r="U88" s="288" t="str">
        <f t="shared" si="30"/>
        <v/>
      </c>
      <c r="V88" s="236"/>
      <c r="W88" s="239" t="str">
        <f t="shared" si="31"/>
        <v/>
      </c>
      <c r="X88" s="236"/>
      <c r="Y88" s="239" t="str">
        <f t="shared" si="32"/>
        <v/>
      </c>
    </row>
    <row r="89" spans="1:25" s="138" customFormat="1" ht="15.95" customHeight="1" x14ac:dyDescent="0.15">
      <c r="A89" s="137">
        <v>86</v>
      </c>
      <c r="B89" s="292" t="s">
        <v>324</v>
      </c>
      <c r="C89" s="293">
        <v>3</v>
      </c>
      <c r="D89" s="294" t="s">
        <v>46</v>
      </c>
      <c r="E89" s="244">
        <f t="shared" si="22"/>
        <v>0.25</v>
      </c>
      <c r="F89" s="143">
        <f t="shared" si="23"/>
        <v>79</v>
      </c>
      <c r="G89" s="299">
        <v>0.25</v>
      </c>
      <c r="H89" s="300"/>
      <c r="I89" s="288" t="str">
        <f t="shared" si="24"/>
        <v/>
      </c>
      <c r="J89" s="300"/>
      <c r="K89" s="288" t="str">
        <f t="shared" si="25"/>
        <v/>
      </c>
      <c r="L89" s="300"/>
      <c r="M89" s="288" t="str">
        <f t="shared" si="26"/>
        <v/>
      </c>
      <c r="N89" s="300"/>
      <c r="O89" s="288" t="str">
        <f t="shared" si="27"/>
        <v/>
      </c>
      <c r="P89" s="300"/>
      <c r="Q89" s="288" t="str">
        <f t="shared" si="28"/>
        <v/>
      </c>
      <c r="R89" s="300"/>
      <c r="S89" s="288" t="str">
        <f t="shared" si="29"/>
        <v/>
      </c>
      <c r="T89" s="300"/>
      <c r="U89" s="288" t="str">
        <f t="shared" si="30"/>
        <v/>
      </c>
      <c r="V89" s="236"/>
      <c r="W89" s="239" t="str">
        <f t="shared" si="31"/>
        <v/>
      </c>
      <c r="X89" s="236"/>
      <c r="Y89" s="239" t="str">
        <f t="shared" si="32"/>
        <v/>
      </c>
    </row>
    <row r="90" spans="1:25" s="138" customFormat="1" ht="15.95" customHeight="1" x14ac:dyDescent="0.15">
      <c r="A90" s="137">
        <v>87</v>
      </c>
      <c r="B90" s="292" t="s">
        <v>325</v>
      </c>
      <c r="C90" s="293">
        <v>3</v>
      </c>
      <c r="D90" s="294" t="s">
        <v>46</v>
      </c>
      <c r="E90" s="244">
        <f t="shared" si="22"/>
        <v>0.25</v>
      </c>
      <c r="F90" s="143">
        <f t="shared" si="23"/>
        <v>79</v>
      </c>
      <c r="G90" s="299">
        <v>0.25</v>
      </c>
      <c r="H90" s="300"/>
      <c r="I90" s="288" t="str">
        <f t="shared" si="24"/>
        <v/>
      </c>
      <c r="J90" s="300"/>
      <c r="K90" s="288" t="str">
        <f t="shared" si="25"/>
        <v/>
      </c>
      <c r="L90" s="300"/>
      <c r="M90" s="288" t="str">
        <f t="shared" si="26"/>
        <v/>
      </c>
      <c r="N90" s="300"/>
      <c r="O90" s="288" t="str">
        <f t="shared" si="27"/>
        <v/>
      </c>
      <c r="P90" s="300"/>
      <c r="Q90" s="288" t="str">
        <f t="shared" si="28"/>
        <v/>
      </c>
      <c r="R90" s="300"/>
      <c r="S90" s="288" t="str">
        <f t="shared" si="29"/>
        <v/>
      </c>
      <c r="T90" s="300"/>
      <c r="U90" s="288" t="str">
        <f t="shared" si="30"/>
        <v/>
      </c>
      <c r="V90" s="236"/>
      <c r="W90" s="239" t="str">
        <f t="shared" si="31"/>
        <v/>
      </c>
      <c r="X90" s="236"/>
      <c r="Y90" s="239" t="str">
        <f t="shared" si="32"/>
        <v/>
      </c>
    </row>
    <row r="91" spans="1:25" s="138" customFormat="1" ht="15.95" customHeight="1" x14ac:dyDescent="0.15">
      <c r="A91" s="137">
        <v>88</v>
      </c>
      <c r="B91" s="292" t="s">
        <v>326</v>
      </c>
      <c r="C91" s="293">
        <v>3</v>
      </c>
      <c r="D91" s="294" t="s">
        <v>74</v>
      </c>
      <c r="E91" s="244">
        <f t="shared" si="22"/>
        <v>0.25</v>
      </c>
      <c r="F91" s="143">
        <f t="shared" si="23"/>
        <v>79</v>
      </c>
      <c r="G91" s="299">
        <v>0.25</v>
      </c>
      <c r="H91" s="300"/>
      <c r="I91" s="288" t="str">
        <f t="shared" si="24"/>
        <v/>
      </c>
      <c r="J91" s="300"/>
      <c r="K91" s="288" t="str">
        <f t="shared" si="25"/>
        <v/>
      </c>
      <c r="L91" s="300"/>
      <c r="M91" s="288" t="str">
        <f t="shared" si="26"/>
        <v/>
      </c>
      <c r="N91" s="300"/>
      <c r="O91" s="288" t="str">
        <f t="shared" si="27"/>
        <v/>
      </c>
      <c r="P91" s="300"/>
      <c r="Q91" s="288" t="str">
        <f t="shared" si="28"/>
        <v/>
      </c>
      <c r="R91" s="300"/>
      <c r="S91" s="288" t="str">
        <f t="shared" si="29"/>
        <v/>
      </c>
      <c r="T91" s="300"/>
      <c r="U91" s="288" t="str">
        <f t="shared" si="30"/>
        <v/>
      </c>
      <c r="V91" s="236"/>
      <c r="W91" s="239" t="str">
        <f t="shared" si="31"/>
        <v/>
      </c>
      <c r="X91" s="236"/>
      <c r="Y91" s="239" t="str">
        <f t="shared" si="32"/>
        <v/>
      </c>
    </row>
    <row r="92" spans="1:25" s="138" customFormat="1" ht="15.95" customHeight="1" x14ac:dyDescent="0.15">
      <c r="A92" s="137">
        <v>89</v>
      </c>
      <c r="B92" s="292" t="s">
        <v>327</v>
      </c>
      <c r="C92" s="293">
        <v>2</v>
      </c>
      <c r="D92" s="294" t="s">
        <v>55</v>
      </c>
      <c r="E92" s="244">
        <f t="shared" si="22"/>
        <v>0.25</v>
      </c>
      <c r="F92" s="143">
        <f t="shared" si="23"/>
        <v>79</v>
      </c>
      <c r="G92" s="299">
        <v>0.25</v>
      </c>
      <c r="H92" s="300"/>
      <c r="I92" s="288" t="str">
        <f t="shared" si="24"/>
        <v/>
      </c>
      <c r="J92" s="300"/>
      <c r="K92" s="288" t="str">
        <f t="shared" si="25"/>
        <v/>
      </c>
      <c r="L92" s="300"/>
      <c r="M92" s="288" t="str">
        <f t="shared" si="26"/>
        <v/>
      </c>
      <c r="N92" s="300"/>
      <c r="O92" s="288" t="str">
        <f t="shared" si="27"/>
        <v/>
      </c>
      <c r="P92" s="300"/>
      <c r="Q92" s="288" t="str">
        <f t="shared" si="28"/>
        <v/>
      </c>
      <c r="R92" s="300"/>
      <c r="S92" s="288" t="str">
        <f t="shared" si="29"/>
        <v/>
      </c>
      <c r="T92" s="300"/>
      <c r="U92" s="288" t="str">
        <f t="shared" si="30"/>
        <v/>
      </c>
      <c r="V92" s="236"/>
      <c r="W92" s="239" t="str">
        <f t="shared" si="31"/>
        <v/>
      </c>
      <c r="X92" s="236"/>
      <c r="Y92" s="239" t="str">
        <f t="shared" si="32"/>
        <v/>
      </c>
    </row>
    <row r="93" spans="1:25" s="138" customFormat="1" ht="15.95" customHeight="1" x14ac:dyDescent="0.15">
      <c r="A93" s="137">
        <v>90</v>
      </c>
      <c r="B93" s="292" t="s">
        <v>328</v>
      </c>
      <c r="C93" s="293">
        <v>2</v>
      </c>
      <c r="D93" s="294" t="s">
        <v>55</v>
      </c>
      <c r="E93" s="244">
        <f t="shared" si="22"/>
        <v>0.25</v>
      </c>
      <c r="F93" s="143">
        <f t="shared" si="23"/>
        <v>79</v>
      </c>
      <c r="G93" s="299">
        <v>0.25</v>
      </c>
      <c r="H93" s="300"/>
      <c r="I93" s="288" t="str">
        <f t="shared" si="24"/>
        <v/>
      </c>
      <c r="J93" s="300"/>
      <c r="K93" s="288" t="str">
        <f t="shared" si="25"/>
        <v/>
      </c>
      <c r="L93" s="300"/>
      <c r="M93" s="288" t="str">
        <f t="shared" si="26"/>
        <v/>
      </c>
      <c r="N93" s="300"/>
      <c r="O93" s="288" t="str">
        <f t="shared" si="27"/>
        <v/>
      </c>
      <c r="P93" s="300"/>
      <c r="Q93" s="288" t="str">
        <f t="shared" si="28"/>
        <v/>
      </c>
      <c r="R93" s="300"/>
      <c r="S93" s="288" t="str">
        <f t="shared" si="29"/>
        <v/>
      </c>
      <c r="T93" s="300"/>
      <c r="U93" s="288" t="str">
        <f t="shared" si="30"/>
        <v/>
      </c>
      <c r="V93" s="236"/>
      <c r="W93" s="239" t="str">
        <f t="shared" si="31"/>
        <v/>
      </c>
      <c r="X93" s="236"/>
      <c r="Y93" s="239" t="str">
        <f t="shared" si="32"/>
        <v/>
      </c>
    </row>
    <row r="94" spans="1:25" s="138" customFormat="1" ht="15.95" customHeight="1" x14ac:dyDescent="0.15">
      <c r="A94" s="137">
        <v>91</v>
      </c>
      <c r="B94" s="292" t="s">
        <v>329</v>
      </c>
      <c r="C94" s="293">
        <v>2</v>
      </c>
      <c r="D94" s="294" t="s">
        <v>74</v>
      </c>
      <c r="E94" s="244">
        <f t="shared" si="22"/>
        <v>0.25</v>
      </c>
      <c r="F94" s="143">
        <f t="shared" si="23"/>
        <v>79</v>
      </c>
      <c r="G94" s="299">
        <v>0.25</v>
      </c>
      <c r="H94" s="300"/>
      <c r="I94" s="288" t="str">
        <f t="shared" si="24"/>
        <v/>
      </c>
      <c r="J94" s="300"/>
      <c r="K94" s="288" t="str">
        <f t="shared" si="25"/>
        <v/>
      </c>
      <c r="L94" s="300"/>
      <c r="M94" s="288" t="str">
        <f t="shared" si="26"/>
        <v/>
      </c>
      <c r="N94" s="300"/>
      <c r="O94" s="288" t="str">
        <f t="shared" si="27"/>
        <v/>
      </c>
      <c r="P94" s="300"/>
      <c r="Q94" s="288" t="str">
        <f t="shared" si="28"/>
        <v/>
      </c>
      <c r="R94" s="300"/>
      <c r="S94" s="288" t="str">
        <f t="shared" si="29"/>
        <v/>
      </c>
      <c r="T94" s="300"/>
      <c r="U94" s="288" t="str">
        <f t="shared" si="30"/>
        <v/>
      </c>
      <c r="V94" s="236"/>
      <c r="W94" s="239" t="str">
        <f t="shared" si="31"/>
        <v/>
      </c>
      <c r="X94" s="236"/>
      <c r="Y94" s="239" t="str">
        <f t="shared" si="32"/>
        <v/>
      </c>
    </row>
    <row r="95" spans="1:25" s="138" customFormat="1" ht="15.95" customHeight="1" x14ac:dyDescent="0.15">
      <c r="A95" s="137">
        <v>92</v>
      </c>
      <c r="B95" s="292" t="s">
        <v>330</v>
      </c>
      <c r="C95" s="293">
        <v>2</v>
      </c>
      <c r="D95" s="294" t="s">
        <v>135</v>
      </c>
      <c r="E95" s="244">
        <f t="shared" si="22"/>
        <v>0.25</v>
      </c>
      <c r="F95" s="143">
        <f t="shared" si="23"/>
        <v>79</v>
      </c>
      <c r="G95" s="299">
        <v>0.25</v>
      </c>
      <c r="H95" s="300"/>
      <c r="I95" s="288" t="str">
        <f t="shared" si="24"/>
        <v/>
      </c>
      <c r="J95" s="300"/>
      <c r="K95" s="288" t="str">
        <f t="shared" si="25"/>
        <v/>
      </c>
      <c r="L95" s="300"/>
      <c r="M95" s="288" t="str">
        <f t="shared" si="26"/>
        <v/>
      </c>
      <c r="N95" s="300"/>
      <c r="O95" s="288" t="str">
        <f t="shared" si="27"/>
        <v/>
      </c>
      <c r="P95" s="300"/>
      <c r="Q95" s="288" t="str">
        <f t="shared" si="28"/>
        <v/>
      </c>
      <c r="R95" s="300"/>
      <c r="S95" s="288" t="str">
        <f t="shared" si="29"/>
        <v/>
      </c>
      <c r="T95" s="300"/>
      <c r="U95" s="288" t="str">
        <f t="shared" si="30"/>
        <v/>
      </c>
      <c r="V95" s="236"/>
      <c r="W95" s="239" t="str">
        <f t="shared" si="31"/>
        <v/>
      </c>
      <c r="X95" s="236"/>
      <c r="Y95" s="239" t="str">
        <f t="shared" si="32"/>
        <v/>
      </c>
    </row>
    <row r="96" spans="1:25" s="138" customFormat="1" ht="15.95" customHeight="1" x14ac:dyDescent="0.15">
      <c r="A96" s="137">
        <v>93</v>
      </c>
      <c r="B96" s="139" t="s">
        <v>180</v>
      </c>
      <c r="C96" s="226" t="s">
        <v>102</v>
      </c>
      <c r="D96" s="140" t="s">
        <v>331</v>
      </c>
      <c r="E96" s="244">
        <f t="shared" si="22"/>
        <v>0</v>
      </c>
      <c r="F96" s="143">
        <f t="shared" si="23"/>
        <v>93</v>
      </c>
      <c r="G96" s="245">
        <v>0</v>
      </c>
      <c r="H96" s="236"/>
      <c r="I96" s="239" t="str">
        <f t="shared" si="24"/>
        <v/>
      </c>
      <c r="J96" s="236"/>
      <c r="K96" s="239" t="str">
        <f t="shared" si="25"/>
        <v/>
      </c>
      <c r="L96" s="236"/>
      <c r="M96" s="239" t="str">
        <f t="shared" si="26"/>
        <v/>
      </c>
      <c r="N96" s="236"/>
      <c r="O96" s="239" t="str">
        <f t="shared" si="27"/>
        <v/>
      </c>
      <c r="P96" s="236"/>
      <c r="Q96" s="239" t="str">
        <f t="shared" si="28"/>
        <v/>
      </c>
      <c r="R96" s="236"/>
      <c r="S96" s="239" t="str">
        <f t="shared" si="29"/>
        <v/>
      </c>
      <c r="T96" s="236"/>
      <c r="U96" s="239" t="str">
        <f t="shared" si="30"/>
        <v/>
      </c>
      <c r="V96" s="236"/>
      <c r="W96" s="239" t="str">
        <f t="shared" si="31"/>
        <v/>
      </c>
      <c r="X96" s="236"/>
      <c r="Y96" s="239" t="str">
        <f t="shared" si="32"/>
        <v/>
      </c>
    </row>
    <row r="97" spans="1:25" s="138" customFormat="1" ht="15.95" customHeight="1" x14ac:dyDescent="0.15">
      <c r="A97" s="137">
        <v>94</v>
      </c>
      <c r="B97" s="139" t="s">
        <v>332</v>
      </c>
      <c r="C97" s="226" t="s">
        <v>102</v>
      </c>
      <c r="D97" s="140" t="s">
        <v>333</v>
      </c>
      <c r="E97" s="244">
        <f t="shared" si="22"/>
        <v>0</v>
      </c>
      <c r="F97" s="143">
        <f t="shared" si="23"/>
        <v>93</v>
      </c>
      <c r="G97" s="245">
        <v>0</v>
      </c>
      <c r="H97" s="236"/>
      <c r="I97" s="239" t="str">
        <f t="shared" si="24"/>
        <v/>
      </c>
      <c r="J97" s="236"/>
      <c r="K97" s="239" t="str">
        <f t="shared" si="25"/>
        <v/>
      </c>
      <c r="L97" s="236"/>
      <c r="M97" s="239" t="str">
        <f t="shared" si="26"/>
        <v/>
      </c>
      <c r="N97" s="236"/>
      <c r="O97" s="239" t="str">
        <f t="shared" si="27"/>
        <v/>
      </c>
      <c r="P97" s="236"/>
      <c r="Q97" s="239" t="str">
        <f t="shared" si="28"/>
        <v/>
      </c>
      <c r="R97" s="236"/>
      <c r="S97" s="239" t="str">
        <f t="shared" si="29"/>
        <v/>
      </c>
      <c r="T97" s="236"/>
      <c r="U97" s="239" t="str">
        <f t="shared" si="30"/>
        <v/>
      </c>
      <c r="V97" s="236"/>
      <c r="W97" s="239" t="str">
        <f t="shared" si="31"/>
        <v/>
      </c>
      <c r="X97" s="236"/>
      <c r="Y97" s="239" t="str">
        <f t="shared" si="32"/>
        <v/>
      </c>
    </row>
    <row r="98" spans="1:25" s="138" customFormat="1" ht="15.95" customHeight="1" x14ac:dyDescent="0.15">
      <c r="A98" s="137">
        <v>95</v>
      </c>
      <c r="B98" s="139" t="s">
        <v>184</v>
      </c>
      <c r="C98" s="226" t="s">
        <v>102</v>
      </c>
      <c r="D98" s="140" t="s">
        <v>185</v>
      </c>
      <c r="E98" s="244">
        <f t="shared" si="22"/>
        <v>0</v>
      </c>
      <c r="F98" s="143">
        <f t="shared" si="23"/>
        <v>93</v>
      </c>
      <c r="G98" s="245">
        <v>0</v>
      </c>
      <c r="H98" s="236"/>
      <c r="I98" s="239" t="str">
        <f t="shared" si="24"/>
        <v/>
      </c>
      <c r="J98" s="236"/>
      <c r="K98" s="239" t="str">
        <f t="shared" si="25"/>
        <v/>
      </c>
      <c r="L98" s="236"/>
      <c r="M98" s="239" t="str">
        <f t="shared" si="26"/>
        <v/>
      </c>
      <c r="N98" s="236"/>
      <c r="O98" s="239" t="str">
        <f t="shared" si="27"/>
        <v/>
      </c>
      <c r="P98" s="236"/>
      <c r="Q98" s="239" t="str">
        <f t="shared" si="28"/>
        <v/>
      </c>
      <c r="R98" s="236"/>
      <c r="S98" s="239" t="str">
        <f t="shared" si="29"/>
        <v/>
      </c>
      <c r="T98" s="236"/>
      <c r="U98" s="239" t="str">
        <f t="shared" si="30"/>
        <v/>
      </c>
      <c r="V98" s="236"/>
      <c r="W98" s="239" t="str">
        <f t="shared" si="31"/>
        <v/>
      </c>
      <c r="X98" s="236"/>
      <c r="Y98" s="239" t="str">
        <f t="shared" si="32"/>
        <v/>
      </c>
    </row>
    <row r="99" spans="1:25" s="138" customFormat="1" ht="15.95" customHeight="1" x14ac:dyDescent="0.15">
      <c r="A99" s="137">
        <v>96</v>
      </c>
      <c r="B99" s="139" t="s">
        <v>353</v>
      </c>
      <c r="C99" s="226" t="s">
        <v>102</v>
      </c>
      <c r="D99" s="140" t="s">
        <v>185</v>
      </c>
      <c r="E99" s="244">
        <f t="shared" si="22"/>
        <v>0</v>
      </c>
      <c r="F99" s="143">
        <f t="shared" si="23"/>
        <v>93</v>
      </c>
      <c r="G99" s="245">
        <v>0</v>
      </c>
      <c r="H99" s="236"/>
      <c r="I99" s="239" t="str">
        <f t="shared" si="24"/>
        <v/>
      </c>
      <c r="J99" s="236"/>
      <c r="K99" s="239" t="str">
        <f t="shared" si="25"/>
        <v/>
      </c>
      <c r="L99" s="236"/>
      <c r="M99" s="239" t="str">
        <f t="shared" si="26"/>
        <v/>
      </c>
      <c r="N99" s="236"/>
      <c r="O99" s="239" t="str">
        <f t="shared" si="27"/>
        <v/>
      </c>
      <c r="P99" s="236"/>
      <c r="Q99" s="239" t="str">
        <f t="shared" si="28"/>
        <v/>
      </c>
      <c r="R99" s="236"/>
      <c r="S99" s="239" t="str">
        <f t="shared" si="29"/>
        <v/>
      </c>
      <c r="T99" s="236"/>
      <c r="U99" s="239" t="str">
        <f t="shared" si="30"/>
        <v/>
      </c>
      <c r="V99" s="236"/>
      <c r="W99" s="239" t="str">
        <f t="shared" si="31"/>
        <v/>
      </c>
      <c r="X99" s="236"/>
      <c r="Y99" s="239" t="str">
        <f t="shared" si="32"/>
        <v/>
      </c>
    </row>
    <row r="100" spans="1:25" s="138" customFormat="1" ht="15.95" customHeight="1" x14ac:dyDescent="0.15">
      <c r="A100" s="137">
        <v>97</v>
      </c>
      <c r="B100" s="139" t="s">
        <v>334</v>
      </c>
      <c r="C100" s="226" t="s">
        <v>102</v>
      </c>
      <c r="D100" s="145" t="s">
        <v>335</v>
      </c>
      <c r="E100" s="244">
        <f t="shared" si="22"/>
        <v>0</v>
      </c>
      <c r="F100" s="143">
        <f t="shared" ref="F100:F104" si="33">RANK(E100,$E$4:$E$150,0)</f>
        <v>93</v>
      </c>
      <c r="G100" s="245">
        <v>0</v>
      </c>
      <c r="H100" s="236"/>
      <c r="I100" s="239" t="str">
        <f t="shared" ref="I100:I106" si="34">IF(H100="","",VLOOKUP(H100,H$154:I$169,2))</f>
        <v/>
      </c>
      <c r="J100" s="236"/>
      <c r="K100" s="239" t="str">
        <f t="shared" ref="K100:K106" si="35">IF(J100="","",VLOOKUP(J100,J$154:K$169,2))</f>
        <v/>
      </c>
      <c r="L100" s="236"/>
      <c r="M100" s="239" t="str">
        <f t="shared" ref="M100:M106" si="36">IF(L100="","",VLOOKUP(L100,L$154:M$169,2))</f>
        <v/>
      </c>
      <c r="N100" s="236"/>
      <c r="O100" s="239" t="str">
        <f t="shared" ref="O100:O106" si="37">IF(N100="","",VLOOKUP(N100,N$154:O$169,2))</f>
        <v/>
      </c>
      <c r="P100" s="236"/>
      <c r="Q100" s="239" t="str">
        <f t="shared" ref="Q100:Q106" si="38">IF(P100="","",VLOOKUP(P100,P$154:Q$169,2))</f>
        <v/>
      </c>
      <c r="R100" s="236"/>
      <c r="S100" s="239" t="str">
        <f t="shared" ref="S100:S106" si="39">IF(R100="","",VLOOKUP(R100,R$154:S$169,2))</f>
        <v/>
      </c>
      <c r="T100" s="236"/>
      <c r="U100" s="239" t="str">
        <f t="shared" ref="U100:U106" si="40">IF(T100="","",VLOOKUP(T100,T$154:U$168,2))</f>
        <v/>
      </c>
      <c r="V100" s="236"/>
      <c r="W100" s="239" t="str">
        <f t="shared" ref="W100:W106" si="41">IF(V100="","",VLOOKUP(V100,V$154:W$169,2))</f>
        <v/>
      </c>
      <c r="X100" s="236"/>
      <c r="Y100" s="239" t="str">
        <f t="shared" ref="Y100:Y106" si="42">IF(X100="","",VLOOKUP(X100,X$154:Y$169,2))</f>
        <v/>
      </c>
    </row>
    <row r="101" spans="1:25" s="138" customFormat="1" ht="15.95" customHeight="1" x14ac:dyDescent="0.15">
      <c r="A101" s="137">
        <v>98</v>
      </c>
      <c r="B101" s="139" t="s">
        <v>336</v>
      </c>
      <c r="C101" s="226" t="s">
        <v>102</v>
      </c>
      <c r="D101" s="140" t="s">
        <v>189</v>
      </c>
      <c r="E101" s="244">
        <f t="shared" si="22"/>
        <v>0</v>
      </c>
      <c r="F101" s="143">
        <f t="shared" si="33"/>
        <v>93</v>
      </c>
      <c r="G101" s="245">
        <v>0</v>
      </c>
      <c r="H101" s="236"/>
      <c r="I101" s="239" t="str">
        <f t="shared" si="34"/>
        <v/>
      </c>
      <c r="J101" s="236"/>
      <c r="K101" s="239" t="str">
        <f t="shared" si="35"/>
        <v/>
      </c>
      <c r="L101" s="236"/>
      <c r="M101" s="239" t="str">
        <f t="shared" si="36"/>
        <v/>
      </c>
      <c r="N101" s="236"/>
      <c r="O101" s="239" t="str">
        <f t="shared" si="37"/>
        <v/>
      </c>
      <c r="P101" s="236"/>
      <c r="Q101" s="239" t="str">
        <f t="shared" si="38"/>
        <v/>
      </c>
      <c r="R101" s="236"/>
      <c r="S101" s="239" t="str">
        <f t="shared" si="39"/>
        <v/>
      </c>
      <c r="T101" s="236"/>
      <c r="U101" s="239" t="str">
        <f t="shared" si="40"/>
        <v/>
      </c>
      <c r="V101" s="236"/>
      <c r="W101" s="239" t="str">
        <f t="shared" si="41"/>
        <v/>
      </c>
      <c r="X101" s="236"/>
      <c r="Y101" s="239" t="str">
        <f t="shared" si="42"/>
        <v/>
      </c>
    </row>
    <row r="102" spans="1:25" s="138" customFormat="1" ht="15.95" customHeight="1" x14ac:dyDescent="0.15">
      <c r="A102" s="137">
        <v>99</v>
      </c>
      <c r="B102" s="139" t="s">
        <v>337</v>
      </c>
      <c r="C102" s="226" t="s">
        <v>102</v>
      </c>
      <c r="D102" s="140" t="s">
        <v>189</v>
      </c>
      <c r="E102" s="244">
        <f t="shared" si="22"/>
        <v>0</v>
      </c>
      <c r="F102" s="143">
        <f t="shared" si="33"/>
        <v>93</v>
      </c>
      <c r="G102" s="245">
        <v>0</v>
      </c>
      <c r="H102" s="236"/>
      <c r="I102" s="239" t="str">
        <f t="shared" si="34"/>
        <v/>
      </c>
      <c r="J102" s="236"/>
      <c r="K102" s="239" t="str">
        <f t="shared" si="35"/>
        <v/>
      </c>
      <c r="L102" s="236"/>
      <c r="M102" s="239" t="str">
        <f t="shared" si="36"/>
        <v/>
      </c>
      <c r="N102" s="236"/>
      <c r="O102" s="239" t="str">
        <f t="shared" si="37"/>
        <v/>
      </c>
      <c r="P102" s="236"/>
      <c r="Q102" s="239" t="str">
        <f t="shared" si="38"/>
        <v/>
      </c>
      <c r="R102" s="236"/>
      <c r="S102" s="239" t="str">
        <f t="shared" si="39"/>
        <v/>
      </c>
      <c r="T102" s="236"/>
      <c r="U102" s="239" t="str">
        <f t="shared" si="40"/>
        <v/>
      </c>
      <c r="V102" s="236"/>
      <c r="W102" s="239" t="str">
        <f t="shared" si="41"/>
        <v/>
      </c>
      <c r="X102" s="236"/>
      <c r="Y102" s="239" t="str">
        <f t="shared" si="42"/>
        <v/>
      </c>
    </row>
    <row r="103" spans="1:25" s="138" customFormat="1" ht="15.95" customHeight="1" x14ac:dyDescent="0.15">
      <c r="A103" s="137">
        <v>100</v>
      </c>
      <c r="B103" s="139" t="s">
        <v>186</v>
      </c>
      <c r="C103" s="226" t="s">
        <v>102</v>
      </c>
      <c r="D103" s="140" t="s">
        <v>187</v>
      </c>
      <c r="E103" s="244">
        <f t="shared" si="22"/>
        <v>0</v>
      </c>
      <c r="F103" s="143">
        <f t="shared" si="33"/>
        <v>93</v>
      </c>
      <c r="G103" s="245">
        <v>0</v>
      </c>
      <c r="H103" s="236"/>
      <c r="I103" s="239" t="str">
        <f t="shared" si="34"/>
        <v/>
      </c>
      <c r="J103" s="236"/>
      <c r="K103" s="239" t="str">
        <f t="shared" si="35"/>
        <v/>
      </c>
      <c r="L103" s="236"/>
      <c r="M103" s="239" t="str">
        <f t="shared" si="36"/>
        <v/>
      </c>
      <c r="N103" s="236"/>
      <c r="O103" s="239" t="str">
        <f t="shared" si="37"/>
        <v/>
      </c>
      <c r="P103" s="236"/>
      <c r="Q103" s="239" t="str">
        <f t="shared" si="38"/>
        <v/>
      </c>
      <c r="R103" s="236"/>
      <c r="S103" s="239" t="str">
        <f t="shared" si="39"/>
        <v/>
      </c>
      <c r="T103" s="236"/>
      <c r="U103" s="239" t="str">
        <f t="shared" si="40"/>
        <v/>
      </c>
      <c r="V103" s="236"/>
      <c r="W103" s="239" t="str">
        <f t="shared" si="41"/>
        <v/>
      </c>
      <c r="X103" s="236"/>
      <c r="Y103" s="239" t="str">
        <f t="shared" si="42"/>
        <v/>
      </c>
    </row>
    <row r="104" spans="1:25" s="138" customFormat="1" ht="15.95" customHeight="1" x14ac:dyDescent="0.15">
      <c r="A104" s="137">
        <v>101</v>
      </c>
      <c r="B104" s="139" t="s">
        <v>182</v>
      </c>
      <c r="C104" s="226" t="s">
        <v>102</v>
      </c>
      <c r="D104" s="140"/>
      <c r="E104" s="244">
        <f t="shared" si="22"/>
        <v>0</v>
      </c>
      <c r="F104" s="143">
        <f t="shared" si="33"/>
        <v>93</v>
      </c>
      <c r="G104" s="245">
        <v>0</v>
      </c>
      <c r="H104" s="236"/>
      <c r="I104" s="239" t="str">
        <f t="shared" si="34"/>
        <v/>
      </c>
      <c r="J104" s="236"/>
      <c r="K104" s="239" t="str">
        <f t="shared" si="35"/>
        <v/>
      </c>
      <c r="L104" s="236"/>
      <c r="M104" s="239" t="str">
        <f t="shared" si="36"/>
        <v/>
      </c>
      <c r="N104" s="236"/>
      <c r="O104" s="239" t="str">
        <f t="shared" si="37"/>
        <v/>
      </c>
      <c r="P104" s="236"/>
      <c r="Q104" s="239" t="str">
        <f t="shared" si="38"/>
        <v/>
      </c>
      <c r="R104" s="236"/>
      <c r="S104" s="239" t="str">
        <f t="shared" si="39"/>
        <v/>
      </c>
      <c r="T104" s="236"/>
      <c r="U104" s="239" t="str">
        <f t="shared" si="40"/>
        <v/>
      </c>
      <c r="V104" s="236"/>
      <c r="W104" s="239" t="str">
        <f t="shared" si="41"/>
        <v/>
      </c>
      <c r="X104" s="236"/>
      <c r="Y104" s="239" t="str">
        <f t="shared" si="42"/>
        <v/>
      </c>
    </row>
    <row r="105" spans="1:25" s="138" customFormat="1" ht="15.95" customHeight="1" x14ac:dyDescent="0.15">
      <c r="A105" s="137"/>
      <c r="B105" s="139"/>
      <c r="C105" s="226"/>
      <c r="D105" s="140"/>
      <c r="E105" s="244"/>
      <c r="F105" s="143"/>
      <c r="G105" s="245">
        <v>0</v>
      </c>
      <c r="H105" s="236"/>
      <c r="I105" s="239" t="str">
        <f t="shared" si="34"/>
        <v/>
      </c>
      <c r="J105" s="236"/>
      <c r="K105" s="239" t="str">
        <f t="shared" si="35"/>
        <v/>
      </c>
      <c r="L105" s="236"/>
      <c r="M105" s="239" t="str">
        <f t="shared" si="36"/>
        <v/>
      </c>
      <c r="N105" s="236"/>
      <c r="O105" s="239" t="str">
        <f t="shared" si="37"/>
        <v/>
      </c>
      <c r="P105" s="236"/>
      <c r="Q105" s="239" t="str">
        <f t="shared" si="38"/>
        <v/>
      </c>
      <c r="R105" s="236"/>
      <c r="S105" s="239" t="str">
        <f t="shared" si="39"/>
        <v/>
      </c>
      <c r="T105" s="236"/>
      <c r="U105" s="239" t="str">
        <f t="shared" si="40"/>
        <v/>
      </c>
      <c r="V105" s="236"/>
      <c r="W105" s="239" t="str">
        <f t="shared" si="41"/>
        <v/>
      </c>
      <c r="X105" s="236"/>
      <c r="Y105" s="239" t="str">
        <f t="shared" si="42"/>
        <v/>
      </c>
    </row>
    <row r="106" spans="1:25" s="138" customFormat="1" ht="15.95" customHeight="1" x14ac:dyDescent="0.15">
      <c r="A106" s="137"/>
      <c r="B106" s="139"/>
      <c r="C106" s="226"/>
      <c r="D106" s="140"/>
      <c r="E106" s="244"/>
      <c r="F106" s="143"/>
      <c r="G106" s="245">
        <v>0</v>
      </c>
      <c r="H106" s="236"/>
      <c r="I106" s="239" t="str">
        <f t="shared" si="34"/>
        <v/>
      </c>
      <c r="J106" s="236"/>
      <c r="K106" s="239" t="str">
        <f t="shared" si="35"/>
        <v/>
      </c>
      <c r="L106" s="236"/>
      <c r="M106" s="239" t="str">
        <f t="shared" si="36"/>
        <v/>
      </c>
      <c r="N106" s="236"/>
      <c r="O106" s="239" t="str">
        <f t="shared" si="37"/>
        <v/>
      </c>
      <c r="P106" s="236"/>
      <c r="Q106" s="239" t="str">
        <f t="shared" si="38"/>
        <v/>
      </c>
      <c r="R106" s="236"/>
      <c r="S106" s="239" t="str">
        <f t="shared" si="39"/>
        <v/>
      </c>
      <c r="T106" s="236"/>
      <c r="U106" s="239" t="str">
        <f t="shared" si="40"/>
        <v/>
      </c>
      <c r="V106" s="236"/>
      <c r="W106" s="239" t="str">
        <f t="shared" si="41"/>
        <v/>
      </c>
      <c r="X106" s="236"/>
      <c r="Y106" s="239" t="str">
        <f t="shared" si="42"/>
        <v/>
      </c>
    </row>
    <row r="107" spans="1:25" s="138" customFormat="1" ht="15.95" customHeight="1" x14ac:dyDescent="0.15">
      <c r="A107" s="137"/>
      <c r="B107" s="139"/>
      <c r="C107" s="226"/>
      <c r="D107" s="140"/>
      <c r="E107" s="244"/>
      <c r="F107" s="143"/>
      <c r="G107" s="245"/>
      <c r="H107" s="236"/>
      <c r="I107" s="239"/>
      <c r="J107" s="236"/>
      <c r="K107" s="239"/>
      <c r="L107" s="236"/>
      <c r="M107" s="239"/>
      <c r="N107" s="236"/>
      <c r="O107" s="239"/>
      <c r="P107" s="236"/>
      <c r="Q107" s="239"/>
      <c r="R107" s="236"/>
      <c r="S107" s="239"/>
      <c r="T107" s="236"/>
      <c r="U107" s="239"/>
      <c r="V107" s="236"/>
      <c r="W107" s="239"/>
      <c r="X107" s="236"/>
      <c r="Y107" s="239"/>
    </row>
    <row r="108" spans="1:25" s="138" customFormat="1" ht="15.95" customHeight="1" x14ac:dyDescent="0.15">
      <c r="A108" s="137"/>
      <c r="B108" s="139"/>
      <c r="C108" s="226"/>
      <c r="D108" s="140"/>
      <c r="E108" s="244"/>
      <c r="F108" s="143"/>
      <c r="G108" s="245"/>
      <c r="H108" s="236"/>
      <c r="I108" s="239"/>
      <c r="J108" s="236"/>
      <c r="K108" s="239"/>
      <c r="L108" s="236"/>
      <c r="M108" s="239"/>
      <c r="N108" s="236"/>
      <c r="O108" s="239"/>
      <c r="P108" s="236"/>
      <c r="Q108" s="239"/>
      <c r="R108" s="236"/>
      <c r="S108" s="239"/>
      <c r="T108" s="236"/>
      <c r="U108" s="239"/>
      <c r="V108" s="236"/>
      <c r="W108" s="239"/>
      <c r="X108" s="236"/>
      <c r="Y108" s="239"/>
    </row>
    <row r="109" spans="1:25" s="138" customFormat="1" ht="15.95" customHeight="1" x14ac:dyDescent="0.15">
      <c r="A109" s="137"/>
      <c r="B109" s="139"/>
      <c r="C109" s="226"/>
      <c r="D109" s="140"/>
      <c r="E109" s="244"/>
      <c r="F109" s="143"/>
      <c r="G109" s="245"/>
      <c r="H109" s="236"/>
      <c r="I109" s="239"/>
      <c r="J109" s="236"/>
      <c r="K109" s="239"/>
      <c r="L109" s="236"/>
      <c r="M109" s="239"/>
      <c r="N109" s="236"/>
      <c r="O109" s="239"/>
      <c r="P109" s="236"/>
      <c r="Q109" s="239"/>
      <c r="R109" s="236"/>
      <c r="S109" s="239"/>
      <c r="T109" s="236"/>
      <c r="U109" s="239"/>
      <c r="V109" s="236"/>
      <c r="W109" s="239"/>
      <c r="X109" s="236"/>
      <c r="Y109" s="239"/>
    </row>
    <row r="110" spans="1:25" s="138" customFormat="1" ht="15.95" customHeight="1" x14ac:dyDescent="0.15">
      <c r="A110" s="137"/>
      <c r="B110" s="139"/>
      <c r="C110" s="226"/>
      <c r="D110" s="140"/>
      <c r="E110" s="244"/>
      <c r="F110" s="143"/>
      <c r="G110" s="245"/>
      <c r="H110" s="236"/>
      <c r="I110" s="239"/>
      <c r="J110" s="236"/>
      <c r="K110" s="239"/>
      <c r="L110" s="236"/>
      <c r="M110" s="239"/>
      <c r="N110" s="236"/>
      <c r="O110" s="239"/>
      <c r="P110" s="236"/>
      <c r="Q110" s="239"/>
      <c r="R110" s="236"/>
      <c r="S110" s="239"/>
      <c r="T110" s="236"/>
      <c r="U110" s="239"/>
      <c r="V110" s="236"/>
      <c r="W110" s="239"/>
      <c r="X110" s="236"/>
      <c r="Y110" s="239"/>
    </row>
    <row r="111" spans="1:25" s="138" customFormat="1" ht="15.95" customHeight="1" x14ac:dyDescent="0.15">
      <c r="A111" s="137"/>
      <c r="B111" s="139"/>
      <c r="C111" s="226"/>
      <c r="D111" s="140"/>
      <c r="E111" s="244"/>
      <c r="F111" s="143"/>
      <c r="G111" s="245"/>
      <c r="H111" s="236"/>
      <c r="I111" s="239"/>
      <c r="J111" s="236"/>
      <c r="K111" s="239"/>
      <c r="L111" s="236"/>
      <c r="M111" s="239"/>
      <c r="N111" s="236"/>
      <c r="O111" s="239"/>
      <c r="P111" s="236"/>
      <c r="Q111" s="239"/>
      <c r="R111" s="236"/>
      <c r="S111" s="239"/>
      <c r="T111" s="236"/>
      <c r="U111" s="239"/>
      <c r="V111" s="236"/>
      <c r="W111" s="239"/>
      <c r="X111" s="236"/>
      <c r="Y111" s="239"/>
    </row>
    <row r="112" spans="1:25" s="138" customFormat="1" ht="15.95" customHeight="1" x14ac:dyDescent="0.15">
      <c r="A112" s="137"/>
      <c r="B112" s="139"/>
      <c r="C112" s="226"/>
      <c r="D112" s="140"/>
      <c r="E112" s="244"/>
      <c r="F112" s="143"/>
      <c r="G112" s="245"/>
      <c r="H112" s="236"/>
      <c r="I112" s="239"/>
      <c r="J112" s="236"/>
      <c r="K112" s="239"/>
      <c r="L112" s="236"/>
      <c r="M112" s="239"/>
      <c r="N112" s="236"/>
      <c r="O112" s="239"/>
      <c r="P112" s="236"/>
      <c r="Q112" s="239"/>
      <c r="R112" s="236"/>
      <c r="S112" s="239"/>
      <c r="T112" s="236"/>
      <c r="U112" s="239"/>
      <c r="V112" s="236"/>
      <c r="W112" s="239"/>
      <c r="X112" s="236"/>
      <c r="Y112" s="239"/>
    </row>
    <row r="113" spans="1:25" s="138" customFormat="1" ht="15.95" customHeight="1" x14ac:dyDescent="0.15">
      <c r="A113" s="137"/>
      <c r="B113" s="139"/>
      <c r="C113" s="226"/>
      <c r="D113" s="140"/>
      <c r="E113" s="244"/>
      <c r="F113" s="143"/>
      <c r="G113" s="245"/>
      <c r="H113" s="236"/>
      <c r="I113" s="239"/>
      <c r="J113" s="236"/>
      <c r="K113" s="239"/>
      <c r="L113" s="236"/>
      <c r="M113" s="239"/>
      <c r="N113" s="236"/>
      <c r="O113" s="239"/>
      <c r="P113" s="236"/>
      <c r="Q113" s="239"/>
      <c r="R113" s="236"/>
      <c r="S113" s="239"/>
      <c r="T113" s="236"/>
      <c r="U113" s="239"/>
      <c r="V113" s="236"/>
      <c r="W113" s="239"/>
      <c r="X113" s="236"/>
      <c r="Y113" s="239"/>
    </row>
    <row r="114" spans="1:25" s="138" customFormat="1" ht="15.95" customHeight="1" x14ac:dyDescent="0.15">
      <c r="A114" s="137"/>
      <c r="B114" s="139"/>
      <c r="C114" s="226"/>
      <c r="D114" s="140"/>
      <c r="E114" s="244"/>
      <c r="F114" s="143"/>
      <c r="G114" s="245"/>
      <c r="H114" s="236"/>
      <c r="I114" s="239"/>
      <c r="J114" s="236"/>
      <c r="K114" s="239"/>
      <c r="L114" s="236"/>
      <c r="M114" s="239"/>
      <c r="N114" s="236"/>
      <c r="O114" s="239"/>
      <c r="P114" s="236"/>
      <c r="Q114" s="239"/>
      <c r="R114" s="236"/>
      <c r="S114" s="239"/>
      <c r="T114" s="236"/>
      <c r="U114" s="239"/>
      <c r="V114" s="236"/>
      <c r="W114" s="239"/>
      <c r="X114" s="236"/>
      <c r="Y114" s="239"/>
    </row>
    <row r="115" spans="1:25" s="138" customFormat="1" ht="15.95" customHeight="1" x14ac:dyDescent="0.15">
      <c r="A115" s="137"/>
      <c r="B115" s="139"/>
      <c r="C115" s="226"/>
      <c r="D115" s="140"/>
      <c r="E115" s="244"/>
      <c r="F115" s="143"/>
      <c r="G115" s="245"/>
      <c r="H115" s="236"/>
      <c r="I115" s="239"/>
      <c r="J115" s="236"/>
      <c r="K115" s="239"/>
      <c r="L115" s="236"/>
      <c r="M115" s="239"/>
      <c r="N115" s="236"/>
      <c r="O115" s="239"/>
      <c r="P115" s="236"/>
      <c r="Q115" s="239"/>
      <c r="R115" s="236"/>
      <c r="S115" s="239"/>
      <c r="T115" s="236"/>
      <c r="U115" s="239"/>
      <c r="V115" s="236"/>
      <c r="W115" s="239"/>
      <c r="X115" s="236"/>
      <c r="Y115" s="239"/>
    </row>
    <row r="116" spans="1:25" s="138" customFormat="1" ht="15.95" customHeight="1" x14ac:dyDescent="0.15">
      <c r="A116" s="137"/>
      <c r="B116" s="139"/>
      <c r="C116" s="226"/>
      <c r="D116" s="140"/>
      <c r="E116" s="244"/>
      <c r="F116" s="143"/>
      <c r="G116" s="245"/>
      <c r="H116" s="236"/>
      <c r="I116" s="239"/>
      <c r="J116" s="236"/>
      <c r="K116" s="239"/>
      <c r="L116" s="236"/>
      <c r="M116" s="239"/>
      <c r="N116" s="236"/>
      <c r="O116" s="239"/>
      <c r="P116" s="236"/>
      <c r="Q116" s="239"/>
      <c r="R116" s="236"/>
      <c r="S116" s="239"/>
      <c r="T116" s="236"/>
      <c r="U116" s="239"/>
      <c r="V116" s="236"/>
      <c r="W116" s="239"/>
      <c r="X116" s="236"/>
      <c r="Y116" s="239"/>
    </row>
    <row r="117" spans="1:25" s="138" customFormat="1" ht="15.95" customHeight="1" x14ac:dyDescent="0.15">
      <c r="A117" s="137"/>
      <c r="B117" s="139"/>
      <c r="C117" s="226"/>
      <c r="D117" s="140"/>
      <c r="E117" s="244"/>
      <c r="F117" s="143"/>
      <c r="G117" s="245"/>
      <c r="H117" s="236"/>
      <c r="I117" s="239"/>
      <c r="J117" s="236"/>
      <c r="K117" s="239"/>
      <c r="L117" s="236"/>
      <c r="M117" s="239"/>
      <c r="N117" s="236"/>
      <c r="O117" s="239"/>
      <c r="P117" s="236"/>
      <c r="Q117" s="239"/>
      <c r="R117" s="236"/>
      <c r="S117" s="239"/>
      <c r="T117" s="236"/>
      <c r="U117" s="239"/>
      <c r="V117" s="236"/>
      <c r="W117" s="239"/>
      <c r="X117" s="236"/>
      <c r="Y117" s="239"/>
    </row>
    <row r="118" spans="1:25" s="138" customFormat="1" ht="15.95" customHeight="1" x14ac:dyDescent="0.15">
      <c r="A118" s="137"/>
      <c r="B118" s="139"/>
      <c r="C118" s="226"/>
      <c r="D118" s="140"/>
      <c r="E118" s="244"/>
      <c r="F118" s="143"/>
      <c r="G118" s="245"/>
      <c r="H118" s="236"/>
      <c r="I118" s="239"/>
      <c r="J118" s="236"/>
      <c r="K118" s="239"/>
      <c r="L118" s="236"/>
      <c r="M118" s="239"/>
      <c r="N118" s="236"/>
      <c r="O118" s="239"/>
      <c r="P118" s="236"/>
      <c r="Q118" s="239"/>
      <c r="R118" s="236"/>
      <c r="S118" s="239"/>
      <c r="T118" s="236"/>
      <c r="U118" s="239"/>
      <c r="V118" s="236"/>
      <c r="W118" s="239"/>
      <c r="X118" s="236"/>
      <c r="Y118" s="239"/>
    </row>
    <row r="119" spans="1:25" s="138" customFormat="1" ht="15.95" customHeight="1" x14ac:dyDescent="0.15">
      <c r="A119" s="137"/>
      <c r="B119" s="139"/>
      <c r="C119" s="226"/>
      <c r="D119" s="140"/>
      <c r="E119" s="244"/>
      <c r="F119" s="143"/>
      <c r="G119" s="245"/>
      <c r="H119" s="236"/>
      <c r="I119" s="239"/>
      <c r="J119" s="236"/>
      <c r="K119" s="239"/>
      <c r="L119" s="236"/>
      <c r="M119" s="239"/>
      <c r="N119" s="236"/>
      <c r="O119" s="239"/>
      <c r="P119" s="236"/>
      <c r="Q119" s="239"/>
      <c r="R119" s="236"/>
      <c r="S119" s="239"/>
      <c r="T119" s="236"/>
      <c r="U119" s="239"/>
      <c r="V119" s="236"/>
      <c r="W119" s="239"/>
      <c r="X119" s="236"/>
      <c r="Y119" s="239"/>
    </row>
    <row r="120" spans="1:25" s="138" customFormat="1" ht="15.95" customHeight="1" x14ac:dyDescent="0.15">
      <c r="A120" s="137"/>
      <c r="B120" s="139"/>
      <c r="C120" s="226"/>
      <c r="D120" s="140"/>
      <c r="E120" s="244"/>
      <c r="F120" s="143"/>
      <c r="G120" s="245"/>
      <c r="H120" s="236"/>
      <c r="I120" s="239"/>
      <c r="J120" s="236"/>
      <c r="K120" s="239"/>
      <c r="L120" s="236"/>
      <c r="M120" s="239"/>
      <c r="N120" s="236"/>
      <c r="O120" s="239"/>
      <c r="P120" s="236"/>
      <c r="Q120" s="239"/>
      <c r="R120" s="236"/>
      <c r="S120" s="239"/>
      <c r="T120" s="236"/>
      <c r="U120" s="239"/>
      <c r="V120" s="236"/>
      <c r="W120" s="239"/>
      <c r="X120" s="236"/>
      <c r="Y120" s="239"/>
    </row>
    <row r="121" spans="1:25" s="138" customFormat="1" ht="15.95" customHeight="1" x14ac:dyDescent="0.15">
      <c r="A121" s="137"/>
      <c r="B121" s="139"/>
      <c r="C121" s="226"/>
      <c r="D121" s="140"/>
      <c r="E121" s="244"/>
      <c r="F121" s="143"/>
      <c r="G121" s="245"/>
      <c r="H121" s="236"/>
      <c r="I121" s="239"/>
      <c r="J121" s="236"/>
      <c r="K121" s="239"/>
      <c r="L121" s="236"/>
      <c r="M121" s="239"/>
      <c r="N121" s="236"/>
      <c r="O121" s="239"/>
      <c r="P121" s="236"/>
      <c r="Q121" s="239"/>
      <c r="R121" s="236"/>
      <c r="S121" s="239"/>
      <c r="T121" s="236"/>
      <c r="U121" s="239"/>
      <c r="V121" s="236"/>
      <c r="W121" s="239"/>
      <c r="X121" s="236"/>
      <c r="Y121" s="239"/>
    </row>
    <row r="122" spans="1:25" s="138" customFormat="1" ht="15.95" customHeight="1" x14ac:dyDescent="0.15">
      <c r="A122" s="137"/>
      <c r="B122" s="139"/>
      <c r="C122" s="226"/>
      <c r="D122" s="140"/>
      <c r="E122" s="244"/>
      <c r="F122" s="143"/>
      <c r="G122" s="245"/>
      <c r="H122" s="236"/>
      <c r="I122" s="239"/>
      <c r="J122" s="236"/>
      <c r="K122" s="239"/>
      <c r="L122" s="236"/>
      <c r="M122" s="239"/>
      <c r="N122" s="236"/>
      <c r="O122" s="239"/>
      <c r="P122" s="236"/>
      <c r="Q122" s="239"/>
      <c r="R122" s="236"/>
      <c r="S122" s="239"/>
      <c r="T122" s="236"/>
      <c r="U122" s="239"/>
      <c r="V122" s="236"/>
      <c r="W122" s="239"/>
      <c r="X122" s="236"/>
      <c r="Y122" s="239"/>
    </row>
    <row r="123" spans="1:25" s="138" customFormat="1" ht="15.95" customHeight="1" x14ac:dyDescent="0.15">
      <c r="A123" s="137"/>
      <c r="B123" s="139"/>
      <c r="C123" s="226"/>
      <c r="D123" s="140"/>
      <c r="E123" s="244"/>
      <c r="F123" s="143"/>
      <c r="G123" s="245"/>
      <c r="H123" s="236"/>
      <c r="I123" s="239"/>
      <c r="J123" s="236"/>
      <c r="K123" s="239"/>
      <c r="L123" s="236"/>
      <c r="M123" s="239"/>
      <c r="N123" s="236"/>
      <c r="O123" s="239"/>
      <c r="P123" s="236"/>
      <c r="Q123" s="239"/>
      <c r="R123" s="236"/>
      <c r="S123" s="239"/>
      <c r="T123" s="236"/>
      <c r="U123" s="239"/>
      <c r="V123" s="236"/>
      <c r="W123" s="239"/>
      <c r="X123" s="236"/>
      <c r="Y123" s="239"/>
    </row>
    <row r="124" spans="1:25" s="138" customFormat="1" ht="15.95" customHeight="1" x14ac:dyDescent="0.15">
      <c r="A124" s="137"/>
      <c r="B124" s="139"/>
      <c r="C124" s="226"/>
      <c r="D124" s="140"/>
      <c r="E124" s="244"/>
      <c r="F124" s="143"/>
      <c r="G124" s="245"/>
      <c r="H124" s="236"/>
      <c r="I124" s="239"/>
      <c r="J124" s="236"/>
      <c r="K124" s="239"/>
      <c r="L124" s="236"/>
      <c r="M124" s="239"/>
      <c r="N124" s="236"/>
      <c r="O124" s="239"/>
      <c r="P124" s="236"/>
      <c r="Q124" s="239"/>
      <c r="R124" s="236"/>
      <c r="S124" s="239"/>
      <c r="T124" s="236"/>
      <c r="U124" s="239"/>
      <c r="V124" s="236"/>
      <c r="W124" s="239"/>
      <c r="X124" s="236"/>
      <c r="Y124" s="239"/>
    </row>
    <row r="125" spans="1:25" s="138" customFormat="1" ht="15.95" customHeight="1" x14ac:dyDescent="0.15">
      <c r="A125" s="137"/>
      <c r="B125" s="139"/>
      <c r="C125" s="226"/>
      <c r="D125" s="140"/>
      <c r="E125" s="244"/>
      <c r="F125" s="143"/>
      <c r="G125" s="245"/>
      <c r="H125" s="236"/>
      <c r="I125" s="239"/>
      <c r="J125" s="236"/>
      <c r="K125" s="239"/>
      <c r="L125" s="236"/>
      <c r="M125" s="239"/>
      <c r="N125" s="236"/>
      <c r="O125" s="239"/>
      <c r="P125" s="236"/>
      <c r="Q125" s="239"/>
      <c r="R125" s="236"/>
      <c r="S125" s="239"/>
      <c r="T125" s="236"/>
      <c r="U125" s="239"/>
      <c r="V125" s="236"/>
      <c r="W125" s="239"/>
      <c r="X125" s="236"/>
      <c r="Y125" s="239"/>
    </row>
    <row r="126" spans="1:25" s="138" customFormat="1" ht="15.95" customHeight="1" x14ac:dyDescent="0.15">
      <c r="A126" s="137"/>
      <c r="B126" s="139"/>
      <c r="C126" s="226"/>
      <c r="D126" s="140"/>
      <c r="E126" s="244"/>
      <c r="F126" s="143"/>
      <c r="G126" s="245"/>
      <c r="H126" s="236"/>
      <c r="I126" s="239"/>
      <c r="J126" s="236"/>
      <c r="K126" s="239"/>
      <c r="L126" s="236"/>
      <c r="M126" s="239"/>
      <c r="N126" s="236"/>
      <c r="O126" s="239"/>
      <c r="P126" s="236"/>
      <c r="Q126" s="239"/>
      <c r="R126" s="236"/>
      <c r="S126" s="239"/>
      <c r="T126" s="236"/>
      <c r="U126" s="239"/>
      <c r="V126" s="236"/>
      <c r="W126" s="239"/>
      <c r="X126" s="236"/>
      <c r="Y126" s="239"/>
    </row>
    <row r="127" spans="1:25" s="138" customFormat="1" ht="15.95" customHeight="1" x14ac:dyDescent="0.15">
      <c r="A127" s="137"/>
      <c r="B127" s="139"/>
      <c r="C127" s="226"/>
      <c r="D127" s="140"/>
      <c r="E127" s="244"/>
      <c r="F127" s="143"/>
      <c r="G127" s="245"/>
      <c r="H127" s="236"/>
      <c r="I127" s="239"/>
      <c r="J127" s="236"/>
      <c r="K127" s="239"/>
      <c r="L127" s="236"/>
      <c r="M127" s="239"/>
      <c r="N127" s="236"/>
      <c r="O127" s="239"/>
      <c r="P127" s="236"/>
      <c r="Q127" s="239"/>
      <c r="R127" s="236"/>
      <c r="S127" s="239"/>
      <c r="T127" s="236"/>
      <c r="U127" s="239"/>
      <c r="V127" s="236"/>
      <c r="W127" s="239"/>
      <c r="X127" s="236"/>
      <c r="Y127" s="239"/>
    </row>
    <row r="128" spans="1:25" s="138" customFormat="1" ht="15.95" customHeight="1" x14ac:dyDescent="0.15">
      <c r="A128" s="137"/>
      <c r="B128" s="139"/>
      <c r="C128" s="226"/>
      <c r="D128" s="140"/>
      <c r="E128" s="244"/>
      <c r="F128" s="143"/>
      <c r="G128" s="245"/>
      <c r="H128" s="236"/>
      <c r="I128" s="239"/>
      <c r="J128" s="236"/>
      <c r="K128" s="239"/>
      <c r="L128" s="236"/>
      <c r="M128" s="239"/>
      <c r="N128" s="236"/>
      <c r="O128" s="239"/>
      <c r="P128" s="236"/>
      <c r="Q128" s="239"/>
      <c r="R128" s="236"/>
      <c r="S128" s="239"/>
      <c r="T128" s="236"/>
      <c r="U128" s="239"/>
      <c r="V128" s="236"/>
      <c r="W128" s="239"/>
      <c r="X128" s="236"/>
      <c r="Y128" s="239"/>
    </row>
    <row r="129" spans="1:25" s="138" customFormat="1" ht="15.95" customHeight="1" x14ac:dyDescent="0.15">
      <c r="A129" s="137"/>
      <c r="B129" s="139"/>
      <c r="C129" s="226"/>
      <c r="D129" s="140"/>
      <c r="E129" s="244"/>
      <c r="F129" s="143"/>
      <c r="G129" s="245"/>
      <c r="H129" s="236"/>
      <c r="I129" s="239"/>
      <c r="J129" s="236"/>
      <c r="K129" s="239"/>
      <c r="L129" s="236"/>
      <c r="M129" s="239"/>
      <c r="N129" s="236"/>
      <c r="O129" s="239"/>
      <c r="P129" s="236"/>
      <c r="Q129" s="239"/>
      <c r="R129" s="236"/>
      <c r="S129" s="239"/>
      <c r="T129" s="236"/>
      <c r="U129" s="239"/>
      <c r="V129" s="236"/>
      <c r="W129" s="239"/>
      <c r="X129" s="236"/>
      <c r="Y129" s="239"/>
    </row>
    <row r="130" spans="1:25" s="138" customFormat="1" ht="15.95" customHeight="1" x14ac:dyDescent="0.15">
      <c r="A130" s="137"/>
      <c r="B130" s="139"/>
      <c r="C130" s="226"/>
      <c r="D130" s="140"/>
      <c r="E130" s="244"/>
      <c r="F130" s="143"/>
      <c r="G130" s="245"/>
      <c r="H130" s="236"/>
      <c r="I130" s="239"/>
      <c r="J130" s="236"/>
      <c r="K130" s="239"/>
      <c r="L130" s="236"/>
      <c r="M130" s="239"/>
      <c r="N130" s="236"/>
      <c r="O130" s="239"/>
      <c r="P130" s="236"/>
      <c r="Q130" s="239"/>
      <c r="R130" s="236"/>
      <c r="S130" s="239"/>
      <c r="T130" s="236"/>
      <c r="U130" s="239"/>
      <c r="V130" s="236"/>
      <c r="W130" s="239"/>
      <c r="X130" s="236"/>
      <c r="Y130" s="239"/>
    </row>
    <row r="131" spans="1:25" s="138" customFormat="1" ht="15.95" customHeight="1" x14ac:dyDescent="0.15">
      <c r="A131" s="137"/>
      <c r="B131" s="139"/>
      <c r="C131" s="226"/>
      <c r="D131" s="140"/>
      <c r="E131" s="244"/>
      <c r="F131" s="143"/>
      <c r="G131" s="245"/>
      <c r="H131" s="236"/>
      <c r="I131" s="239"/>
      <c r="J131" s="236"/>
      <c r="K131" s="239"/>
      <c r="L131" s="236"/>
      <c r="M131" s="239"/>
      <c r="N131" s="236"/>
      <c r="O131" s="239"/>
      <c r="P131" s="236"/>
      <c r="Q131" s="239"/>
      <c r="R131" s="236"/>
      <c r="S131" s="239"/>
      <c r="T131" s="236"/>
      <c r="U131" s="239"/>
      <c r="V131" s="236"/>
      <c r="W131" s="239"/>
      <c r="X131" s="236"/>
      <c r="Y131" s="239"/>
    </row>
    <row r="132" spans="1:25" s="138" customFormat="1" ht="15.95" customHeight="1" x14ac:dyDescent="0.15">
      <c r="A132" s="137"/>
      <c r="B132" s="139"/>
      <c r="C132" s="226"/>
      <c r="D132" s="140"/>
      <c r="E132" s="244"/>
      <c r="F132" s="143"/>
      <c r="G132" s="245"/>
      <c r="H132" s="236"/>
      <c r="I132" s="239"/>
      <c r="J132" s="236"/>
      <c r="K132" s="239"/>
      <c r="L132" s="236"/>
      <c r="M132" s="239"/>
      <c r="N132" s="236"/>
      <c r="O132" s="239"/>
      <c r="P132" s="236"/>
      <c r="Q132" s="239"/>
      <c r="R132" s="236"/>
      <c r="S132" s="239"/>
      <c r="T132" s="236"/>
      <c r="U132" s="239"/>
      <c r="V132" s="236"/>
      <c r="W132" s="239"/>
      <c r="X132" s="236"/>
      <c r="Y132" s="239"/>
    </row>
    <row r="133" spans="1:25" s="138" customFormat="1" ht="15.95" customHeight="1" x14ac:dyDescent="0.15">
      <c r="A133" s="137"/>
      <c r="B133" s="139"/>
      <c r="C133" s="226"/>
      <c r="D133" s="140"/>
      <c r="E133" s="244"/>
      <c r="F133" s="143"/>
      <c r="G133" s="245"/>
      <c r="H133" s="236"/>
      <c r="I133" s="239"/>
      <c r="J133" s="236"/>
      <c r="K133" s="239"/>
      <c r="L133" s="236"/>
      <c r="M133" s="239"/>
      <c r="N133" s="236"/>
      <c r="O133" s="239"/>
      <c r="P133" s="236"/>
      <c r="Q133" s="239"/>
      <c r="R133" s="236"/>
      <c r="S133" s="239"/>
      <c r="T133" s="236"/>
      <c r="U133" s="239"/>
      <c r="V133" s="236"/>
      <c r="W133" s="239"/>
      <c r="X133" s="236"/>
      <c r="Y133" s="239"/>
    </row>
    <row r="134" spans="1:25" s="138" customFormat="1" ht="15.95" customHeight="1" x14ac:dyDescent="0.15">
      <c r="A134" s="137"/>
      <c r="B134" s="139"/>
      <c r="C134" s="226"/>
      <c r="D134" s="140"/>
      <c r="E134" s="244"/>
      <c r="F134" s="143"/>
      <c r="G134" s="245"/>
      <c r="H134" s="236"/>
      <c r="I134" s="239"/>
      <c r="J134" s="236"/>
      <c r="K134" s="239"/>
      <c r="L134" s="236"/>
      <c r="M134" s="239"/>
      <c r="N134" s="236"/>
      <c r="O134" s="239"/>
      <c r="P134" s="236"/>
      <c r="Q134" s="239"/>
      <c r="R134" s="236"/>
      <c r="S134" s="239"/>
      <c r="T134" s="236"/>
      <c r="U134" s="239"/>
      <c r="V134" s="236"/>
      <c r="W134" s="239"/>
      <c r="X134" s="236"/>
      <c r="Y134" s="239"/>
    </row>
    <row r="135" spans="1:25" s="138" customFormat="1" ht="15.95" customHeight="1" x14ac:dyDescent="0.15">
      <c r="A135" s="137"/>
      <c r="B135" s="139"/>
      <c r="C135" s="226"/>
      <c r="D135" s="140"/>
      <c r="E135" s="244"/>
      <c r="F135" s="143"/>
      <c r="G135" s="245"/>
      <c r="H135" s="236"/>
      <c r="I135" s="239"/>
      <c r="J135" s="236"/>
      <c r="K135" s="239"/>
      <c r="L135" s="236"/>
      <c r="M135" s="239"/>
      <c r="N135" s="236"/>
      <c r="O135" s="239"/>
      <c r="P135" s="236"/>
      <c r="Q135" s="239"/>
      <c r="R135" s="236"/>
      <c r="S135" s="239"/>
      <c r="T135" s="236"/>
      <c r="U135" s="239"/>
      <c r="V135" s="236"/>
      <c r="W135" s="239"/>
      <c r="X135" s="236"/>
      <c r="Y135" s="239"/>
    </row>
    <row r="136" spans="1:25" s="138" customFormat="1" ht="15.95" customHeight="1" x14ac:dyDescent="0.15">
      <c r="A136" s="137"/>
      <c r="B136" s="139"/>
      <c r="C136" s="226"/>
      <c r="D136" s="140"/>
      <c r="E136" s="244"/>
      <c r="F136" s="143"/>
      <c r="G136" s="245"/>
      <c r="H136" s="236"/>
      <c r="I136" s="239"/>
      <c r="J136" s="236"/>
      <c r="K136" s="239"/>
      <c r="L136" s="236"/>
      <c r="M136" s="239"/>
      <c r="N136" s="236"/>
      <c r="O136" s="239"/>
      <c r="P136" s="236"/>
      <c r="Q136" s="239"/>
      <c r="R136" s="236"/>
      <c r="S136" s="239"/>
      <c r="T136" s="236"/>
      <c r="U136" s="239"/>
      <c r="V136" s="236"/>
      <c r="W136" s="239"/>
      <c r="X136" s="236"/>
      <c r="Y136" s="239"/>
    </row>
    <row r="137" spans="1:25" s="138" customFormat="1" ht="15.95" customHeight="1" x14ac:dyDescent="0.15">
      <c r="A137" s="137"/>
      <c r="B137" s="139"/>
      <c r="C137" s="226"/>
      <c r="D137" s="140"/>
      <c r="E137" s="244"/>
      <c r="F137" s="143"/>
      <c r="G137" s="245"/>
      <c r="H137" s="236"/>
      <c r="I137" s="239"/>
      <c r="J137" s="236"/>
      <c r="K137" s="239"/>
      <c r="L137" s="236"/>
      <c r="M137" s="239"/>
      <c r="N137" s="236"/>
      <c r="O137" s="239"/>
      <c r="P137" s="236"/>
      <c r="Q137" s="239"/>
      <c r="R137" s="236"/>
      <c r="S137" s="239"/>
      <c r="T137" s="236"/>
      <c r="U137" s="239"/>
      <c r="V137" s="236"/>
      <c r="W137" s="239"/>
      <c r="X137" s="236"/>
      <c r="Y137" s="239"/>
    </row>
    <row r="138" spans="1:25" s="138" customFormat="1" ht="15.95" customHeight="1" x14ac:dyDescent="0.15">
      <c r="A138" s="137"/>
      <c r="B138" s="139"/>
      <c r="C138" s="226"/>
      <c r="D138" s="140"/>
      <c r="E138" s="244"/>
      <c r="F138" s="143"/>
      <c r="G138" s="245"/>
      <c r="H138" s="236"/>
      <c r="I138" s="239"/>
      <c r="J138" s="236"/>
      <c r="K138" s="239"/>
      <c r="L138" s="236"/>
      <c r="M138" s="239"/>
      <c r="N138" s="236"/>
      <c r="O138" s="239"/>
      <c r="P138" s="236"/>
      <c r="Q138" s="239"/>
      <c r="R138" s="236"/>
      <c r="S138" s="239"/>
      <c r="T138" s="236"/>
      <c r="U138" s="239"/>
      <c r="V138" s="236"/>
      <c r="W138" s="239"/>
      <c r="X138" s="236"/>
      <c r="Y138" s="239"/>
    </row>
    <row r="139" spans="1:25" s="138" customFormat="1" ht="15.95" customHeight="1" x14ac:dyDescent="0.15">
      <c r="A139" s="137"/>
      <c r="B139" s="139"/>
      <c r="C139" s="226"/>
      <c r="D139" s="140"/>
      <c r="E139" s="244"/>
      <c r="F139" s="143"/>
      <c r="G139" s="245"/>
      <c r="H139" s="236"/>
      <c r="I139" s="239"/>
      <c r="J139" s="236"/>
      <c r="K139" s="239"/>
      <c r="L139" s="236"/>
      <c r="M139" s="239"/>
      <c r="N139" s="236"/>
      <c r="O139" s="239"/>
      <c r="P139" s="236"/>
      <c r="Q139" s="239"/>
      <c r="R139" s="236"/>
      <c r="S139" s="239"/>
      <c r="T139" s="236"/>
      <c r="U139" s="239"/>
      <c r="V139" s="236"/>
      <c r="W139" s="239"/>
      <c r="X139" s="236"/>
      <c r="Y139" s="239"/>
    </row>
    <row r="140" spans="1:25" s="138" customFormat="1" ht="15.95" customHeight="1" x14ac:dyDescent="0.15">
      <c r="A140" s="137"/>
      <c r="B140" s="139"/>
      <c r="C140" s="226"/>
      <c r="D140" s="140"/>
      <c r="E140" s="244"/>
      <c r="F140" s="143"/>
      <c r="G140" s="245"/>
      <c r="H140" s="236"/>
      <c r="I140" s="239"/>
      <c r="J140" s="236"/>
      <c r="K140" s="239"/>
      <c r="L140" s="236"/>
      <c r="M140" s="239"/>
      <c r="N140" s="236"/>
      <c r="O140" s="239"/>
      <c r="P140" s="236"/>
      <c r="Q140" s="239"/>
      <c r="R140" s="236"/>
      <c r="S140" s="239"/>
      <c r="T140" s="236"/>
      <c r="U140" s="239"/>
      <c r="V140" s="236"/>
      <c r="W140" s="239"/>
      <c r="X140" s="236"/>
      <c r="Y140" s="239"/>
    </row>
    <row r="141" spans="1:25" s="138" customFormat="1" ht="15.95" customHeight="1" x14ac:dyDescent="0.15">
      <c r="A141" s="137"/>
      <c r="B141" s="139"/>
      <c r="C141" s="226"/>
      <c r="D141" s="140"/>
      <c r="E141" s="244"/>
      <c r="F141" s="143"/>
      <c r="G141" s="245"/>
      <c r="H141" s="236"/>
      <c r="I141" s="239"/>
      <c r="J141" s="236"/>
      <c r="K141" s="239"/>
      <c r="L141" s="236"/>
      <c r="M141" s="239"/>
      <c r="N141" s="236"/>
      <c r="O141" s="239"/>
      <c r="P141" s="236"/>
      <c r="Q141" s="239"/>
      <c r="R141" s="236"/>
      <c r="S141" s="239"/>
      <c r="T141" s="236"/>
      <c r="U141" s="239"/>
      <c r="V141" s="236"/>
      <c r="W141" s="239"/>
      <c r="X141" s="236"/>
      <c r="Y141" s="239"/>
    </row>
    <row r="142" spans="1:25" s="138" customFormat="1" ht="15.95" customHeight="1" x14ac:dyDescent="0.15">
      <c r="A142" s="137"/>
      <c r="B142" s="139"/>
      <c r="C142" s="226"/>
      <c r="D142" s="140"/>
      <c r="E142" s="244"/>
      <c r="F142" s="143"/>
      <c r="G142" s="245"/>
      <c r="H142" s="236"/>
      <c r="I142" s="239"/>
      <c r="J142" s="236"/>
      <c r="K142" s="239"/>
      <c r="L142" s="236"/>
      <c r="M142" s="239"/>
      <c r="N142" s="236"/>
      <c r="O142" s="239"/>
      <c r="P142" s="236"/>
      <c r="Q142" s="239"/>
      <c r="R142" s="236"/>
      <c r="S142" s="239"/>
      <c r="T142" s="236"/>
      <c r="U142" s="239"/>
      <c r="V142" s="236"/>
      <c r="W142" s="239"/>
      <c r="X142" s="236"/>
      <c r="Y142" s="239"/>
    </row>
    <row r="143" spans="1:25" s="138" customFormat="1" ht="15.95" customHeight="1" x14ac:dyDescent="0.15">
      <c r="A143" s="137"/>
      <c r="B143" s="139"/>
      <c r="C143" s="226"/>
      <c r="D143" s="140"/>
      <c r="E143" s="244"/>
      <c r="F143" s="143"/>
      <c r="G143" s="245"/>
      <c r="H143" s="236"/>
      <c r="I143" s="239"/>
      <c r="J143" s="236"/>
      <c r="K143" s="239"/>
      <c r="L143" s="236"/>
      <c r="M143" s="239"/>
      <c r="N143" s="236"/>
      <c r="O143" s="239"/>
      <c r="P143" s="236"/>
      <c r="Q143" s="239"/>
      <c r="R143" s="236"/>
      <c r="S143" s="239"/>
      <c r="T143" s="236"/>
      <c r="U143" s="239"/>
      <c r="V143" s="236"/>
      <c r="W143" s="239"/>
      <c r="X143" s="236"/>
      <c r="Y143" s="239"/>
    </row>
    <row r="144" spans="1:25" s="138" customFormat="1" ht="15.95" customHeight="1" x14ac:dyDescent="0.15">
      <c r="A144" s="137"/>
      <c r="B144" s="139"/>
      <c r="C144" s="226"/>
      <c r="D144" s="140"/>
      <c r="E144" s="244"/>
      <c r="F144" s="143"/>
      <c r="G144" s="245"/>
      <c r="H144" s="236"/>
      <c r="I144" s="239"/>
      <c r="J144" s="236"/>
      <c r="K144" s="239"/>
      <c r="L144" s="236"/>
      <c r="M144" s="239"/>
      <c r="N144" s="236"/>
      <c r="O144" s="239"/>
      <c r="P144" s="236"/>
      <c r="Q144" s="239"/>
      <c r="R144" s="236"/>
      <c r="S144" s="239"/>
      <c r="T144" s="236"/>
      <c r="U144" s="239"/>
      <c r="V144" s="236"/>
      <c r="W144" s="239"/>
      <c r="X144" s="236"/>
      <c r="Y144" s="239"/>
    </row>
    <row r="145" spans="1:25" s="138" customFormat="1" ht="15.95" customHeight="1" x14ac:dyDescent="0.15">
      <c r="A145" s="137"/>
      <c r="B145" s="139"/>
      <c r="C145" s="226"/>
      <c r="D145" s="140"/>
      <c r="E145" s="244"/>
      <c r="F145" s="143"/>
      <c r="G145" s="245"/>
      <c r="H145" s="236"/>
      <c r="I145" s="239"/>
      <c r="J145" s="236"/>
      <c r="K145" s="239"/>
      <c r="L145" s="236"/>
      <c r="M145" s="239"/>
      <c r="N145" s="236"/>
      <c r="O145" s="239"/>
      <c r="P145" s="236"/>
      <c r="Q145" s="239"/>
      <c r="R145" s="236"/>
      <c r="S145" s="239"/>
      <c r="T145" s="236"/>
      <c r="U145" s="239"/>
      <c r="V145" s="236"/>
      <c r="W145" s="239"/>
      <c r="X145" s="236"/>
      <c r="Y145" s="239"/>
    </row>
    <row r="146" spans="1:25" s="138" customFormat="1" ht="15.95" customHeight="1" x14ac:dyDescent="0.15">
      <c r="A146" s="137"/>
      <c r="B146" s="139"/>
      <c r="C146" s="226"/>
      <c r="D146" s="140"/>
      <c r="E146" s="244"/>
      <c r="F146" s="143"/>
      <c r="G146" s="245"/>
      <c r="H146" s="236"/>
      <c r="I146" s="239"/>
      <c r="J146" s="236"/>
      <c r="K146" s="239"/>
      <c r="L146" s="236"/>
      <c r="M146" s="239"/>
      <c r="N146" s="236"/>
      <c r="O146" s="239"/>
      <c r="P146" s="236"/>
      <c r="Q146" s="239"/>
      <c r="R146" s="236"/>
      <c r="S146" s="239"/>
      <c r="T146" s="236"/>
      <c r="U146" s="239"/>
      <c r="V146" s="236"/>
      <c r="W146" s="239"/>
      <c r="X146" s="236"/>
      <c r="Y146" s="239"/>
    </row>
    <row r="147" spans="1:25" s="138" customFormat="1" ht="15.95" customHeight="1" x14ac:dyDescent="0.15">
      <c r="A147" s="137"/>
      <c r="B147" s="139"/>
      <c r="C147" s="226"/>
      <c r="D147" s="140"/>
      <c r="E147" s="244"/>
      <c r="F147" s="143"/>
      <c r="G147" s="245"/>
      <c r="H147" s="236"/>
      <c r="I147" s="239"/>
      <c r="J147" s="236"/>
      <c r="K147" s="239"/>
      <c r="L147" s="236"/>
      <c r="M147" s="239"/>
      <c r="N147" s="236"/>
      <c r="O147" s="239"/>
      <c r="P147" s="236"/>
      <c r="Q147" s="239"/>
      <c r="R147" s="236"/>
      <c r="S147" s="239"/>
      <c r="T147" s="236"/>
      <c r="U147" s="239"/>
      <c r="V147" s="236"/>
      <c r="W147" s="239"/>
      <c r="X147" s="236"/>
      <c r="Y147" s="239"/>
    </row>
    <row r="148" spans="1:25" s="138" customFormat="1" ht="15.95" customHeight="1" x14ac:dyDescent="0.15">
      <c r="A148" s="137"/>
      <c r="B148" s="139"/>
      <c r="C148" s="226"/>
      <c r="D148" s="140"/>
      <c r="E148" s="244"/>
      <c r="F148" s="143"/>
      <c r="G148" s="245"/>
      <c r="H148" s="236"/>
      <c r="I148" s="239"/>
      <c r="J148" s="236"/>
      <c r="K148" s="239"/>
      <c r="L148" s="236"/>
      <c r="M148" s="239"/>
      <c r="N148" s="236"/>
      <c r="O148" s="239"/>
      <c r="P148" s="236"/>
      <c r="Q148" s="239"/>
      <c r="R148" s="236"/>
      <c r="S148" s="239"/>
      <c r="T148" s="236"/>
      <c r="U148" s="239"/>
      <c r="V148" s="236"/>
      <c r="W148" s="239"/>
      <c r="X148" s="236"/>
      <c r="Y148" s="239"/>
    </row>
    <row r="149" spans="1:25" s="138" customFormat="1" ht="15.95" customHeight="1" x14ac:dyDescent="0.15">
      <c r="A149" s="137"/>
      <c r="B149" s="139"/>
      <c r="C149" s="226"/>
      <c r="D149" s="140"/>
      <c r="E149" s="244"/>
      <c r="F149" s="143"/>
      <c r="G149" s="245"/>
      <c r="H149" s="236"/>
      <c r="I149" s="239"/>
      <c r="J149" s="236"/>
      <c r="K149" s="239"/>
      <c r="L149" s="236"/>
      <c r="M149" s="239"/>
      <c r="N149" s="236"/>
      <c r="O149" s="239"/>
      <c r="P149" s="236"/>
      <c r="Q149" s="239"/>
      <c r="R149" s="236"/>
      <c r="S149" s="239"/>
      <c r="T149" s="236"/>
      <c r="U149" s="239"/>
      <c r="V149" s="236"/>
      <c r="W149" s="239"/>
      <c r="X149" s="236"/>
      <c r="Y149" s="239"/>
    </row>
    <row r="150" spans="1:25" s="138" customFormat="1" ht="15.95" customHeight="1" x14ac:dyDescent="0.15">
      <c r="A150" s="137"/>
      <c r="B150" s="139"/>
      <c r="C150" s="226"/>
      <c r="D150" s="140"/>
      <c r="E150" s="244"/>
      <c r="F150" s="143"/>
      <c r="G150" s="245"/>
      <c r="H150" s="236"/>
      <c r="I150" s="239"/>
      <c r="J150" s="236"/>
      <c r="K150" s="239"/>
      <c r="L150" s="236"/>
      <c r="M150" s="239"/>
      <c r="N150" s="236"/>
      <c r="O150" s="239"/>
      <c r="P150" s="236"/>
      <c r="Q150" s="239"/>
      <c r="R150" s="236"/>
      <c r="S150" s="239"/>
      <c r="T150" s="236"/>
      <c r="U150" s="239"/>
      <c r="V150" s="236"/>
      <c r="W150" s="239"/>
      <c r="X150" s="236"/>
      <c r="Y150" s="239"/>
    </row>
    <row r="151" spans="1:25" x14ac:dyDescent="0.15">
      <c r="A151" s="101"/>
      <c r="B151" s="100"/>
      <c r="D151" s="100"/>
      <c r="E151" s="117"/>
      <c r="F151" s="18"/>
      <c r="G151" s="116"/>
      <c r="H151" s="76"/>
      <c r="I151" s="70"/>
      <c r="J151" s="76"/>
      <c r="K151" s="70"/>
      <c r="L151" s="76"/>
      <c r="M151" s="70"/>
      <c r="N151" s="76"/>
      <c r="O151" s="70"/>
      <c r="P151" s="76"/>
      <c r="Q151" s="70"/>
      <c r="R151" s="76"/>
      <c r="S151" s="70"/>
      <c r="T151" s="76"/>
      <c r="U151" s="102"/>
      <c r="V151" s="76"/>
      <c r="W151" s="70"/>
      <c r="X151" s="76"/>
      <c r="Y151" s="70"/>
    </row>
    <row r="152" spans="1:25" ht="14.25" thickBot="1" x14ac:dyDescent="0.2"/>
    <row r="153" spans="1:25" ht="72.75" customHeight="1" thickBot="1" x14ac:dyDescent="0.2">
      <c r="H153" s="28" t="str">
        <f>H3</f>
        <v>令和５年度ＩＨ予選</v>
      </c>
      <c r="I153" s="29" t="s">
        <v>8</v>
      </c>
      <c r="J153" s="28" t="str">
        <f>J3</f>
        <v>令和５年度新人大会</v>
      </c>
      <c r="K153" s="29" t="s">
        <v>8</v>
      </c>
      <c r="L153" s="28" t="str">
        <f>L3</f>
        <v>令和５年度強化練習会</v>
      </c>
      <c r="M153" s="29" t="s">
        <v>8</v>
      </c>
      <c r="N153" s="28" t="str">
        <f>N3</f>
        <v>令和５年度全日本JrU18</v>
      </c>
      <c r="O153" s="29" t="s">
        <v>8</v>
      </c>
      <c r="P153" s="28" t="str">
        <f>P3</f>
        <v>令和５年度全日本JrU16</v>
      </c>
      <c r="Q153" s="29" t="s">
        <v>8</v>
      </c>
      <c r="R153" s="28" t="str">
        <f>R3</f>
        <v>令和５年度全日本JrU14</v>
      </c>
      <c r="S153" s="29" t="s">
        <v>8</v>
      </c>
      <c r="T153" s="28" t="str">
        <f>T3</f>
        <v>令和５年度岐阜県中学</v>
      </c>
      <c r="U153" s="29" t="s">
        <v>8</v>
      </c>
      <c r="V153" s="28" t="str">
        <f>V3</f>
        <v>令和５年度東海毎日U18</v>
      </c>
      <c r="W153" s="29" t="s">
        <v>8</v>
      </c>
      <c r="X153" s="28" t="str">
        <f>X3</f>
        <v>令和５年度東海毎日U16</v>
      </c>
      <c r="Y153" s="29" t="s">
        <v>8</v>
      </c>
    </row>
    <row r="154" spans="1:25" x14ac:dyDescent="0.15">
      <c r="H154" s="35">
        <v>1</v>
      </c>
      <c r="I154" s="81">
        <v>16.5</v>
      </c>
      <c r="J154" s="35">
        <v>1</v>
      </c>
      <c r="K154" s="81">
        <v>16.5</v>
      </c>
      <c r="L154" s="35"/>
      <c r="M154" s="81">
        <v>16.5</v>
      </c>
      <c r="N154" s="104"/>
      <c r="O154" s="81">
        <v>16.5</v>
      </c>
      <c r="P154" s="83"/>
      <c r="Q154" s="119">
        <v>16.5</v>
      </c>
      <c r="R154" s="83"/>
      <c r="S154" s="119">
        <v>16.5</v>
      </c>
      <c r="T154" s="83"/>
      <c r="U154" s="81">
        <v>16.5</v>
      </c>
      <c r="V154" s="35"/>
      <c r="W154" s="81">
        <v>16.5</v>
      </c>
      <c r="X154" s="83"/>
      <c r="Y154" s="81">
        <v>16.5</v>
      </c>
    </row>
    <row r="155" spans="1:25" x14ac:dyDescent="0.15">
      <c r="H155" s="41"/>
      <c r="I155" s="89">
        <v>11</v>
      </c>
      <c r="J155" s="41"/>
      <c r="K155" s="89">
        <v>11</v>
      </c>
      <c r="L155" s="41">
        <v>1</v>
      </c>
      <c r="M155" s="89">
        <v>11</v>
      </c>
      <c r="N155" s="105">
        <v>1</v>
      </c>
      <c r="O155" s="89">
        <v>11</v>
      </c>
      <c r="P155" s="84"/>
      <c r="Q155" s="120">
        <v>11</v>
      </c>
      <c r="R155" s="84"/>
      <c r="S155" s="120">
        <v>11</v>
      </c>
      <c r="T155" s="84"/>
      <c r="U155" s="89">
        <v>11</v>
      </c>
      <c r="V155" s="41">
        <v>1</v>
      </c>
      <c r="W155" s="89">
        <v>11</v>
      </c>
      <c r="X155" s="84"/>
      <c r="Y155" s="89">
        <v>11</v>
      </c>
    </row>
    <row r="156" spans="1:25" x14ac:dyDescent="0.15">
      <c r="H156" s="41">
        <v>2</v>
      </c>
      <c r="I156" s="89">
        <v>10.5</v>
      </c>
      <c r="J156" s="41">
        <v>2</v>
      </c>
      <c r="K156" s="89">
        <v>10.5</v>
      </c>
      <c r="L156" s="41"/>
      <c r="M156" s="89">
        <v>10.5</v>
      </c>
      <c r="N156" s="105"/>
      <c r="O156" s="89">
        <v>10.5</v>
      </c>
      <c r="P156" s="84"/>
      <c r="Q156" s="120">
        <v>10.5</v>
      </c>
      <c r="R156" s="84"/>
      <c r="S156" s="120">
        <v>10.5</v>
      </c>
      <c r="T156" s="84"/>
      <c r="U156" s="89">
        <v>10.5</v>
      </c>
      <c r="V156" s="41"/>
      <c r="W156" s="89">
        <v>10.5</v>
      </c>
      <c r="X156" s="84"/>
      <c r="Y156" s="89">
        <v>10.5</v>
      </c>
    </row>
    <row r="157" spans="1:25" x14ac:dyDescent="0.15">
      <c r="H157" s="41">
        <v>3</v>
      </c>
      <c r="I157" s="89">
        <v>8</v>
      </c>
      <c r="J157" s="41">
        <v>3</v>
      </c>
      <c r="K157" s="89">
        <v>8</v>
      </c>
      <c r="L157" s="41"/>
      <c r="M157" s="89">
        <v>8</v>
      </c>
      <c r="N157" s="105"/>
      <c r="O157" s="89">
        <v>8</v>
      </c>
      <c r="P157" s="84"/>
      <c r="Q157" s="120">
        <v>8</v>
      </c>
      <c r="R157" s="84"/>
      <c r="S157" s="120">
        <v>8</v>
      </c>
      <c r="T157" s="84"/>
      <c r="U157" s="89">
        <v>8</v>
      </c>
      <c r="V157" s="41"/>
      <c r="W157" s="89">
        <v>8</v>
      </c>
      <c r="X157" s="84"/>
      <c r="Y157" s="89">
        <v>8</v>
      </c>
    </row>
    <row r="158" spans="1:25" x14ac:dyDescent="0.15">
      <c r="H158" s="41"/>
      <c r="I158" s="89">
        <v>7</v>
      </c>
      <c r="J158" s="41"/>
      <c r="K158" s="89">
        <v>7</v>
      </c>
      <c r="L158" s="41">
        <v>2</v>
      </c>
      <c r="M158" s="89">
        <v>7</v>
      </c>
      <c r="N158" s="105">
        <v>2</v>
      </c>
      <c r="O158" s="89">
        <v>7</v>
      </c>
      <c r="P158" s="84"/>
      <c r="Q158" s="120">
        <v>7</v>
      </c>
      <c r="R158" s="84"/>
      <c r="S158" s="120">
        <v>7</v>
      </c>
      <c r="T158" s="84"/>
      <c r="U158" s="89">
        <v>7</v>
      </c>
      <c r="V158" s="41">
        <v>2</v>
      </c>
      <c r="W158" s="89">
        <v>7</v>
      </c>
      <c r="X158" s="84"/>
      <c r="Y158" s="89">
        <v>7</v>
      </c>
    </row>
    <row r="159" spans="1:25" x14ac:dyDescent="0.15">
      <c r="H159" s="41">
        <v>4</v>
      </c>
      <c r="I159" s="89">
        <v>6</v>
      </c>
      <c r="J159" s="41">
        <v>4</v>
      </c>
      <c r="K159" s="89">
        <v>6</v>
      </c>
      <c r="L159" s="41"/>
      <c r="M159" s="89">
        <v>6</v>
      </c>
      <c r="N159" s="105"/>
      <c r="O159" s="89">
        <v>6</v>
      </c>
      <c r="P159" s="84">
        <v>1</v>
      </c>
      <c r="Q159" s="120">
        <v>6</v>
      </c>
      <c r="R159" s="84"/>
      <c r="S159" s="120">
        <v>6</v>
      </c>
      <c r="T159" s="84"/>
      <c r="U159" s="89">
        <v>6</v>
      </c>
      <c r="V159" s="41"/>
      <c r="W159" s="89">
        <v>6</v>
      </c>
      <c r="X159" s="84">
        <v>1</v>
      </c>
      <c r="Y159" s="89">
        <v>6</v>
      </c>
    </row>
    <row r="160" spans="1:25" x14ac:dyDescent="0.15">
      <c r="H160" s="41"/>
      <c r="I160" s="89">
        <v>5.5</v>
      </c>
      <c r="J160" s="41"/>
      <c r="K160" s="89">
        <v>5.5</v>
      </c>
      <c r="L160" s="41">
        <v>3</v>
      </c>
      <c r="M160" s="89">
        <v>5.5</v>
      </c>
      <c r="N160" s="105">
        <v>3</v>
      </c>
      <c r="O160" s="89">
        <v>5.5</v>
      </c>
      <c r="P160" s="84"/>
      <c r="Q160" s="120">
        <v>5.5</v>
      </c>
      <c r="R160" s="84"/>
      <c r="S160" s="120">
        <v>5.5</v>
      </c>
      <c r="T160" s="84"/>
      <c r="U160" s="89">
        <v>5.5</v>
      </c>
      <c r="V160" s="41">
        <v>3</v>
      </c>
      <c r="W160" s="89">
        <v>5.5</v>
      </c>
      <c r="X160" s="84"/>
      <c r="Y160" s="89">
        <v>5.5</v>
      </c>
    </row>
    <row r="161" spans="7:25" x14ac:dyDescent="0.15">
      <c r="H161" s="41">
        <v>5</v>
      </c>
      <c r="I161" s="89">
        <v>4</v>
      </c>
      <c r="J161" s="41">
        <v>5</v>
      </c>
      <c r="K161" s="89">
        <v>4</v>
      </c>
      <c r="L161" s="41">
        <v>4</v>
      </c>
      <c r="M161" s="89">
        <v>4</v>
      </c>
      <c r="N161" s="105">
        <v>4</v>
      </c>
      <c r="O161" s="89">
        <v>4</v>
      </c>
      <c r="P161" s="84">
        <v>2</v>
      </c>
      <c r="Q161" s="120">
        <v>4</v>
      </c>
      <c r="R161" s="84">
        <v>1</v>
      </c>
      <c r="S161" s="120">
        <v>4</v>
      </c>
      <c r="T161" s="84"/>
      <c r="U161" s="89">
        <v>4</v>
      </c>
      <c r="V161" s="41">
        <v>4</v>
      </c>
      <c r="W161" s="89">
        <v>4</v>
      </c>
      <c r="X161" s="84">
        <v>2</v>
      </c>
      <c r="Y161" s="89">
        <v>4</v>
      </c>
    </row>
    <row r="162" spans="7:25" x14ac:dyDescent="0.15">
      <c r="H162" s="41">
        <v>6</v>
      </c>
      <c r="I162" s="89">
        <v>4</v>
      </c>
      <c r="J162" s="41">
        <v>6</v>
      </c>
      <c r="K162" s="89">
        <v>4</v>
      </c>
      <c r="L162" s="41"/>
      <c r="M162" s="89">
        <v>4</v>
      </c>
      <c r="N162" s="105"/>
      <c r="O162" s="89">
        <v>3.5</v>
      </c>
      <c r="P162" s="84"/>
      <c r="Q162" s="120">
        <v>3.5</v>
      </c>
      <c r="R162" s="84"/>
      <c r="S162" s="120">
        <v>3.5</v>
      </c>
      <c r="T162" s="84"/>
      <c r="U162" s="89">
        <v>3.5</v>
      </c>
      <c r="V162" s="41"/>
      <c r="W162" s="89">
        <v>3.5</v>
      </c>
      <c r="X162" s="84"/>
      <c r="Y162" s="89">
        <v>3.5</v>
      </c>
    </row>
    <row r="163" spans="7:25" x14ac:dyDescent="0.15">
      <c r="H163" s="41">
        <v>7</v>
      </c>
      <c r="I163" s="89">
        <v>4</v>
      </c>
      <c r="J163" s="41">
        <v>7</v>
      </c>
      <c r="K163" s="89">
        <v>4</v>
      </c>
      <c r="L163" s="41"/>
      <c r="M163" s="89">
        <v>4</v>
      </c>
      <c r="N163" s="105">
        <v>5</v>
      </c>
      <c r="O163" s="89">
        <v>3</v>
      </c>
      <c r="P163" s="84">
        <v>3</v>
      </c>
      <c r="Q163" s="120">
        <v>3</v>
      </c>
      <c r="R163" s="84">
        <v>2</v>
      </c>
      <c r="S163" s="120">
        <v>3</v>
      </c>
      <c r="T163" s="84"/>
      <c r="U163" s="89">
        <v>3</v>
      </c>
      <c r="V163" s="41">
        <v>5</v>
      </c>
      <c r="W163" s="89">
        <v>3</v>
      </c>
      <c r="X163" s="84">
        <v>3</v>
      </c>
      <c r="Y163" s="89">
        <v>3</v>
      </c>
    </row>
    <row r="164" spans="7:25" x14ac:dyDescent="0.15">
      <c r="H164" s="41">
        <v>8</v>
      </c>
      <c r="I164" s="89">
        <v>4</v>
      </c>
      <c r="J164" s="41">
        <v>8</v>
      </c>
      <c r="K164" s="89">
        <v>4</v>
      </c>
      <c r="L164" s="41">
        <v>8</v>
      </c>
      <c r="M164" s="89">
        <v>3</v>
      </c>
      <c r="N164" s="105">
        <v>6</v>
      </c>
      <c r="O164" s="89">
        <v>3</v>
      </c>
      <c r="P164" s="84"/>
      <c r="Q164" s="120">
        <v>2.5</v>
      </c>
      <c r="R164" s="84"/>
      <c r="S164" s="120">
        <v>2.5</v>
      </c>
      <c r="T164" s="84"/>
      <c r="U164" s="89">
        <v>2.5</v>
      </c>
      <c r="V164" s="41">
        <v>6</v>
      </c>
      <c r="W164" s="89">
        <v>3</v>
      </c>
      <c r="X164" s="84"/>
      <c r="Y164" s="89">
        <v>2.5</v>
      </c>
    </row>
    <row r="165" spans="7:25" x14ac:dyDescent="0.15">
      <c r="H165" s="41"/>
      <c r="I165" s="89">
        <v>2</v>
      </c>
      <c r="J165" s="41"/>
      <c r="K165" s="89">
        <v>2</v>
      </c>
      <c r="L165" s="41"/>
      <c r="M165" s="89">
        <v>2</v>
      </c>
      <c r="N165" s="105">
        <v>7</v>
      </c>
      <c r="O165" s="89">
        <v>3</v>
      </c>
      <c r="P165" s="84">
        <v>4</v>
      </c>
      <c r="Q165" s="120">
        <v>2</v>
      </c>
      <c r="R165" s="84"/>
      <c r="S165" s="120">
        <v>2</v>
      </c>
      <c r="T165" s="84">
        <v>1</v>
      </c>
      <c r="U165" s="89">
        <v>2</v>
      </c>
      <c r="V165" s="41">
        <v>7</v>
      </c>
      <c r="W165" s="89">
        <v>3</v>
      </c>
      <c r="X165" s="84">
        <v>4</v>
      </c>
      <c r="Y165" s="89">
        <v>2</v>
      </c>
    </row>
    <row r="166" spans="7:25" x14ac:dyDescent="0.15">
      <c r="H166" s="41">
        <v>16</v>
      </c>
      <c r="I166" s="89">
        <v>1.5</v>
      </c>
      <c r="J166" s="41">
        <v>16</v>
      </c>
      <c r="K166" s="89">
        <v>1.5</v>
      </c>
      <c r="L166" s="41">
        <v>16</v>
      </c>
      <c r="M166" s="89">
        <v>1</v>
      </c>
      <c r="N166" s="105">
        <v>8</v>
      </c>
      <c r="O166" s="89">
        <v>3</v>
      </c>
      <c r="P166" s="84"/>
      <c r="Q166" s="120">
        <v>1.5</v>
      </c>
      <c r="R166" s="84">
        <v>3</v>
      </c>
      <c r="S166" s="120">
        <v>1.5</v>
      </c>
      <c r="T166" s="84">
        <v>2</v>
      </c>
      <c r="U166" s="89">
        <v>1.5</v>
      </c>
      <c r="V166" s="41">
        <v>8</v>
      </c>
      <c r="W166" s="89">
        <v>3</v>
      </c>
      <c r="X166" s="84"/>
      <c r="Y166" s="89">
        <v>1.5</v>
      </c>
    </row>
    <row r="167" spans="7:25" x14ac:dyDescent="0.15">
      <c r="H167" s="41">
        <v>24</v>
      </c>
      <c r="I167" s="89">
        <v>0.75</v>
      </c>
      <c r="J167" s="41">
        <v>24</v>
      </c>
      <c r="K167" s="89">
        <v>0.75</v>
      </c>
      <c r="L167" s="41">
        <v>24</v>
      </c>
      <c r="M167" s="89">
        <v>0.5</v>
      </c>
      <c r="N167" s="105">
        <v>16</v>
      </c>
      <c r="O167" s="89">
        <v>1</v>
      </c>
      <c r="P167" s="84">
        <v>8</v>
      </c>
      <c r="Q167" s="120">
        <v>1</v>
      </c>
      <c r="R167" s="84">
        <v>4</v>
      </c>
      <c r="S167" s="120">
        <v>1</v>
      </c>
      <c r="T167" s="84"/>
      <c r="U167" s="89">
        <v>1</v>
      </c>
      <c r="V167" s="41">
        <v>16</v>
      </c>
      <c r="W167" s="89">
        <v>1</v>
      </c>
      <c r="X167" s="84">
        <v>8</v>
      </c>
      <c r="Y167" s="89">
        <v>1</v>
      </c>
    </row>
    <row r="168" spans="7:25" ht="14.25" thickBot="1" x14ac:dyDescent="0.2">
      <c r="H168" s="64"/>
      <c r="I168" s="90">
        <v>0.625</v>
      </c>
      <c r="J168" s="64"/>
      <c r="K168" s="90">
        <v>0.625</v>
      </c>
      <c r="L168" s="64">
        <v>32</v>
      </c>
      <c r="M168" s="90">
        <v>0.5</v>
      </c>
      <c r="N168" s="106"/>
      <c r="O168" s="90">
        <v>0.625</v>
      </c>
      <c r="P168" s="85"/>
      <c r="Q168" s="121">
        <v>0.5</v>
      </c>
      <c r="R168" s="85"/>
      <c r="S168" s="121">
        <v>0.5</v>
      </c>
      <c r="T168" s="85"/>
      <c r="U168" s="90">
        <v>0.5</v>
      </c>
      <c r="V168" s="64"/>
      <c r="W168" s="90">
        <v>0.625</v>
      </c>
      <c r="X168" s="85"/>
      <c r="Y168" s="90">
        <v>0.5</v>
      </c>
    </row>
    <row r="169" spans="7:25" ht="14.25" thickBot="1" x14ac:dyDescent="0.2">
      <c r="V169" s="107"/>
      <c r="X169" s="107"/>
    </row>
    <row r="170" spans="7:25" ht="14.25" thickBot="1" x14ac:dyDescent="0.2">
      <c r="G170" s="122"/>
      <c r="H170" s="86" t="s">
        <v>338</v>
      </c>
      <c r="I170" s="87"/>
      <c r="J170" s="86" t="s">
        <v>338</v>
      </c>
      <c r="K170" s="87"/>
      <c r="L170" s="86" t="s">
        <v>338</v>
      </c>
      <c r="M170" s="87"/>
      <c r="N170" s="86" t="s">
        <v>338</v>
      </c>
      <c r="O170" s="87"/>
      <c r="P170" s="86" t="s">
        <v>338</v>
      </c>
      <c r="Q170" s="87"/>
      <c r="R170" s="86" t="s">
        <v>338</v>
      </c>
      <c r="S170" s="87"/>
      <c r="T170" s="86" t="s">
        <v>338</v>
      </c>
      <c r="U170" s="87"/>
      <c r="V170" s="86" t="s">
        <v>338</v>
      </c>
      <c r="W170" s="87"/>
      <c r="X170" s="86" t="s">
        <v>338</v>
      </c>
      <c r="Y170" s="87"/>
    </row>
    <row r="171" spans="7:25" x14ac:dyDescent="0.15">
      <c r="G171" s="123"/>
      <c r="H171" s="68">
        <f t="shared" ref="H171:H180" si="43">COUNTIF(H$4:H$150,$G171)</f>
        <v>0</v>
      </c>
      <c r="I171" s="88"/>
      <c r="J171" s="68">
        <f t="shared" ref="J171:J180" si="44">COUNTIF(J$4:J$150,$G171)</f>
        <v>0</v>
      </c>
      <c r="K171" s="88"/>
      <c r="L171" s="68">
        <f t="shared" ref="L171:L180" si="45">COUNTIF(L$4:L$150,$G171)</f>
        <v>0</v>
      </c>
      <c r="M171" s="88"/>
      <c r="N171" s="68">
        <f t="shared" ref="N171:N180" si="46">COUNTIF(N$4:N$150,$G171)</f>
        <v>0</v>
      </c>
      <c r="O171" s="88"/>
      <c r="P171" s="68">
        <f t="shared" ref="P171:P180" si="47">COUNTIF(P$4:P$150,$G171)</f>
        <v>0</v>
      </c>
      <c r="Q171" s="88"/>
      <c r="R171" s="68">
        <f t="shared" ref="R171:R180" si="48">COUNTIF(R$4:R$150,$G171)</f>
        <v>0</v>
      </c>
      <c r="S171" s="88"/>
      <c r="T171" s="68">
        <f t="shared" ref="T171:T180" si="49">COUNTIF(T$4:T$150,$G171)</f>
        <v>0</v>
      </c>
      <c r="U171" s="88"/>
      <c r="V171" s="68">
        <f t="shared" ref="V171:V180" si="50">COUNTIF(V$4:V$150,$G171)</f>
        <v>0</v>
      </c>
      <c r="W171" s="88"/>
      <c r="X171" s="68">
        <f t="shared" ref="X171:X180" si="51">COUNTIF(X$4:X$150,$G171)</f>
        <v>0</v>
      </c>
      <c r="Y171" s="88"/>
    </row>
    <row r="172" spans="7:25" x14ac:dyDescent="0.15">
      <c r="G172" s="124"/>
      <c r="H172" s="41">
        <f t="shared" si="43"/>
        <v>0</v>
      </c>
      <c r="I172" s="89"/>
      <c r="J172" s="41">
        <f t="shared" si="44"/>
        <v>0</v>
      </c>
      <c r="K172" s="89"/>
      <c r="L172" s="41">
        <f t="shared" si="45"/>
        <v>0</v>
      </c>
      <c r="M172" s="89"/>
      <c r="N172" s="41">
        <f t="shared" si="46"/>
        <v>0</v>
      </c>
      <c r="O172" s="89"/>
      <c r="P172" s="41">
        <f t="shared" si="47"/>
        <v>0</v>
      </c>
      <c r="Q172" s="89"/>
      <c r="R172" s="41">
        <f t="shared" si="48"/>
        <v>0</v>
      </c>
      <c r="S172" s="89"/>
      <c r="T172" s="41">
        <f t="shared" si="49"/>
        <v>0</v>
      </c>
      <c r="U172" s="89"/>
      <c r="V172" s="41">
        <f t="shared" si="50"/>
        <v>0</v>
      </c>
      <c r="W172" s="89"/>
      <c r="X172" s="41">
        <f t="shared" si="51"/>
        <v>0</v>
      </c>
      <c r="Y172" s="89"/>
    </row>
    <row r="173" spans="7:25" x14ac:dyDescent="0.15">
      <c r="G173" s="124"/>
      <c r="H173" s="41">
        <f t="shared" si="43"/>
        <v>0</v>
      </c>
      <c r="I173" s="89"/>
      <c r="J173" s="41">
        <f t="shared" si="44"/>
        <v>0</v>
      </c>
      <c r="K173" s="89"/>
      <c r="L173" s="41">
        <f t="shared" si="45"/>
        <v>0</v>
      </c>
      <c r="M173" s="89"/>
      <c r="N173" s="41">
        <f t="shared" si="46"/>
        <v>0</v>
      </c>
      <c r="O173" s="89"/>
      <c r="P173" s="41">
        <f t="shared" si="47"/>
        <v>0</v>
      </c>
      <c r="Q173" s="89"/>
      <c r="R173" s="41">
        <f t="shared" si="48"/>
        <v>0</v>
      </c>
      <c r="S173" s="89"/>
      <c r="T173" s="41">
        <f t="shared" si="49"/>
        <v>0</v>
      </c>
      <c r="U173" s="89"/>
      <c r="V173" s="41">
        <f t="shared" si="50"/>
        <v>0</v>
      </c>
      <c r="W173" s="89"/>
      <c r="X173" s="41">
        <f t="shared" si="51"/>
        <v>0</v>
      </c>
      <c r="Y173" s="89"/>
    </row>
    <row r="174" spans="7:25" x14ac:dyDescent="0.15">
      <c r="G174" s="124"/>
      <c r="H174" s="41">
        <f t="shared" si="43"/>
        <v>0</v>
      </c>
      <c r="I174" s="89"/>
      <c r="J174" s="41">
        <f t="shared" si="44"/>
        <v>0</v>
      </c>
      <c r="K174" s="89"/>
      <c r="L174" s="41">
        <f t="shared" si="45"/>
        <v>0</v>
      </c>
      <c r="M174" s="89"/>
      <c r="N174" s="41">
        <f t="shared" si="46"/>
        <v>0</v>
      </c>
      <c r="O174" s="89"/>
      <c r="P174" s="41">
        <f t="shared" si="47"/>
        <v>0</v>
      </c>
      <c r="Q174" s="89"/>
      <c r="R174" s="41">
        <f t="shared" si="48"/>
        <v>0</v>
      </c>
      <c r="S174" s="89"/>
      <c r="T174" s="41">
        <f t="shared" si="49"/>
        <v>0</v>
      </c>
      <c r="U174" s="89"/>
      <c r="V174" s="41">
        <f t="shared" si="50"/>
        <v>0</v>
      </c>
      <c r="W174" s="89"/>
      <c r="X174" s="41">
        <f t="shared" si="51"/>
        <v>0</v>
      </c>
      <c r="Y174" s="89"/>
    </row>
    <row r="175" spans="7:25" x14ac:dyDescent="0.15">
      <c r="G175" s="124"/>
      <c r="H175" s="41">
        <f t="shared" si="43"/>
        <v>0</v>
      </c>
      <c r="I175" s="89"/>
      <c r="J175" s="41">
        <f t="shared" si="44"/>
        <v>0</v>
      </c>
      <c r="K175" s="89"/>
      <c r="L175" s="41">
        <f t="shared" si="45"/>
        <v>0</v>
      </c>
      <c r="M175" s="89"/>
      <c r="N175" s="41">
        <f t="shared" si="46"/>
        <v>0</v>
      </c>
      <c r="O175" s="89"/>
      <c r="P175" s="41">
        <f t="shared" si="47"/>
        <v>0</v>
      </c>
      <c r="Q175" s="89"/>
      <c r="R175" s="41">
        <f t="shared" si="48"/>
        <v>0</v>
      </c>
      <c r="S175" s="89"/>
      <c r="T175" s="41">
        <f t="shared" si="49"/>
        <v>0</v>
      </c>
      <c r="U175" s="89"/>
      <c r="V175" s="41">
        <f t="shared" si="50"/>
        <v>0</v>
      </c>
      <c r="W175" s="89"/>
      <c r="X175" s="41">
        <f t="shared" si="51"/>
        <v>0</v>
      </c>
      <c r="Y175" s="89"/>
    </row>
    <row r="176" spans="7:25" x14ac:dyDescent="0.15">
      <c r="G176" s="124"/>
      <c r="H176" s="41">
        <f t="shared" si="43"/>
        <v>0</v>
      </c>
      <c r="I176" s="89"/>
      <c r="J176" s="41">
        <f t="shared" si="44"/>
        <v>0</v>
      </c>
      <c r="K176" s="89"/>
      <c r="L176" s="41">
        <f t="shared" si="45"/>
        <v>0</v>
      </c>
      <c r="M176" s="89"/>
      <c r="N176" s="41">
        <f t="shared" si="46"/>
        <v>0</v>
      </c>
      <c r="O176" s="89"/>
      <c r="P176" s="41">
        <f t="shared" si="47"/>
        <v>0</v>
      </c>
      <c r="Q176" s="89"/>
      <c r="R176" s="41">
        <f t="shared" si="48"/>
        <v>0</v>
      </c>
      <c r="S176" s="89"/>
      <c r="T176" s="41">
        <f t="shared" si="49"/>
        <v>0</v>
      </c>
      <c r="U176" s="89"/>
      <c r="V176" s="41">
        <f t="shared" si="50"/>
        <v>0</v>
      </c>
      <c r="W176" s="89"/>
      <c r="X176" s="41">
        <f t="shared" si="51"/>
        <v>0</v>
      </c>
      <c r="Y176" s="89"/>
    </row>
    <row r="177" spans="7:25" x14ac:dyDescent="0.15">
      <c r="G177" s="124"/>
      <c r="H177" s="41">
        <f t="shared" si="43"/>
        <v>0</v>
      </c>
      <c r="I177" s="89"/>
      <c r="J177" s="41">
        <f t="shared" si="44"/>
        <v>0</v>
      </c>
      <c r="K177" s="89"/>
      <c r="L177" s="41">
        <f t="shared" si="45"/>
        <v>0</v>
      </c>
      <c r="M177" s="89"/>
      <c r="N177" s="41">
        <f t="shared" si="46"/>
        <v>0</v>
      </c>
      <c r="O177" s="89"/>
      <c r="P177" s="41">
        <f t="shared" si="47"/>
        <v>0</v>
      </c>
      <c r="Q177" s="89"/>
      <c r="R177" s="41">
        <f t="shared" si="48"/>
        <v>0</v>
      </c>
      <c r="S177" s="89"/>
      <c r="T177" s="41">
        <f t="shared" si="49"/>
        <v>0</v>
      </c>
      <c r="U177" s="89"/>
      <c r="V177" s="41">
        <f t="shared" si="50"/>
        <v>0</v>
      </c>
      <c r="W177" s="89"/>
      <c r="X177" s="41">
        <f t="shared" si="51"/>
        <v>0</v>
      </c>
      <c r="Y177" s="89"/>
    </row>
    <row r="178" spans="7:25" x14ac:dyDescent="0.15">
      <c r="G178" s="124"/>
      <c r="H178" s="41">
        <f t="shared" si="43"/>
        <v>0</v>
      </c>
      <c r="I178" s="89"/>
      <c r="J178" s="41">
        <f t="shared" si="44"/>
        <v>0</v>
      </c>
      <c r="K178" s="89"/>
      <c r="L178" s="41">
        <f t="shared" si="45"/>
        <v>0</v>
      </c>
      <c r="M178" s="89"/>
      <c r="N178" s="41">
        <f t="shared" si="46"/>
        <v>0</v>
      </c>
      <c r="O178" s="89"/>
      <c r="P178" s="41">
        <f t="shared" si="47"/>
        <v>0</v>
      </c>
      <c r="Q178" s="89"/>
      <c r="R178" s="41">
        <f t="shared" si="48"/>
        <v>0</v>
      </c>
      <c r="S178" s="89"/>
      <c r="T178" s="41">
        <f t="shared" si="49"/>
        <v>0</v>
      </c>
      <c r="U178" s="89"/>
      <c r="V178" s="41">
        <f t="shared" si="50"/>
        <v>0</v>
      </c>
      <c r="W178" s="89"/>
      <c r="X178" s="41">
        <f t="shared" si="51"/>
        <v>0</v>
      </c>
      <c r="Y178" s="89"/>
    </row>
    <row r="179" spans="7:25" x14ac:dyDescent="0.15">
      <c r="G179" s="124"/>
      <c r="H179" s="41">
        <f t="shared" si="43"/>
        <v>0</v>
      </c>
      <c r="I179" s="89"/>
      <c r="J179" s="41">
        <f t="shared" si="44"/>
        <v>0</v>
      </c>
      <c r="K179" s="89"/>
      <c r="L179" s="41">
        <f t="shared" si="45"/>
        <v>0</v>
      </c>
      <c r="M179" s="89"/>
      <c r="N179" s="41">
        <f t="shared" si="46"/>
        <v>0</v>
      </c>
      <c r="O179" s="89"/>
      <c r="P179" s="41">
        <f t="shared" si="47"/>
        <v>0</v>
      </c>
      <c r="Q179" s="89"/>
      <c r="R179" s="41">
        <f t="shared" si="48"/>
        <v>0</v>
      </c>
      <c r="S179" s="89"/>
      <c r="T179" s="41">
        <f t="shared" si="49"/>
        <v>0</v>
      </c>
      <c r="U179" s="89"/>
      <c r="V179" s="41">
        <f t="shared" si="50"/>
        <v>0</v>
      </c>
      <c r="W179" s="89"/>
      <c r="X179" s="41">
        <f t="shared" si="51"/>
        <v>0</v>
      </c>
      <c r="Y179" s="89"/>
    </row>
    <row r="180" spans="7:25" ht="14.25" thickBot="1" x14ac:dyDescent="0.2">
      <c r="G180" s="125"/>
      <c r="H180" s="64">
        <f t="shared" si="43"/>
        <v>0</v>
      </c>
      <c r="I180" s="90"/>
      <c r="J180" s="64">
        <f t="shared" si="44"/>
        <v>0</v>
      </c>
      <c r="K180" s="90"/>
      <c r="L180" s="64">
        <f t="shared" si="45"/>
        <v>0</v>
      </c>
      <c r="M180" s="90"/>
      <c r="N180" s="64">
        <f t="shared" si="46"/>
        <v>0</v>
      </c>
      <c r="O180" s="90"/>
      <c r="P180" s="64">
        <f t="shared" si="47"/>
        <v>0</v>
      </c>
      <c r="Q180" s="90"/>
      <c r="R180" s="64">
        <f t="shared" si="48"/>
        <v>0</v>
      </c>
      <c r="S180" s="90"/>
      <c r="T180" s="64">
        <f t="shared" si="49"/>
        <v>0</v>
      </c>
      <c r="U180" s="90"/>
      <c r="V180" s="64">
        <f t="shared" si="50"/>
        <v>0</v>
      </c>
      <c r="W180" s="90"/>
      <c r="X180" s="64">
        <f t="shared" si="51"/>
        <v>0</v>
      </c>
      <c r="Y180" s="90"/>
    </row>
  </sheetData>
  <autoFilter ref="A3:Y150">
    <sortState ref="A4:Y150">
      <sortCondition descending="1" ref="E3:E150"/>
    </sortState>
  </autoFilter>
  <sortState ref="A4:Y147">
    <sortCondition descending="1" ref="E4:E147"/>
    <sortCondition descending="1" ref="C4:C147"/>
    <sortCondition ref="D4:D147"/>
  </sortState>
  <mergeCells count="3">
    <mergeCell ref="A1:Y1"/>
    <mergeCell ref="H2:M2"/>
    <mergeCell ref="N2:Y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62" fitToHeight="0" orientation="portrait" r:id="rId1"/>
  <rowBreaks count="1" manualBreakCount="1">
    <brk id="58" max="24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6a668e-03b1-47b5-8bf7-55bceef14b3e" xsi:nil="true"/>
    <lcf76f155ced4ddcb4097134ff3c332f xmlns="be9c124d-62cc-42b9-8f17-5e6350a5c95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D42B78054851C45A9A736FFBE3462F0" ma:contentTypeVersion="9" ma:contentTypeDescription="新しいドキュメントを作成します。" ma:contentTypeScope="" ma:versionID="e614763a6c2701e5208b082a9b70c61e">
  <xsd:schema xmlns:xsd="http://www.w3.org/2001/XMLSchema" xmlns:xs="http://www.w3.org/2001/XMLSchema" xmlns:p="http://schemas.microsoft.com/office/2006/metadata/properties" xmlns:ns2="be9c124d-62cc-42b9-8f17-5e6350a5c950" xmlns:ns3="616a668e-03b1-47b5-8bf7-55bceef14b3e" targetNamespace="http://schemas.microsoft.com/office/2006/metadata/properties" ma:root="true" ma:fieldsID="6212c18ede63b90ea2c4c7ea91528582" ns2:_="" ns3:_="">
    <xsd:import namespace="be9c124d-62cc-42b9-8f17-5e6350a5c950"/>
    <xsd:import namespace="616a668e-03b1-47b5-8bf7-55bceef14b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9c124d-62cc-42b9-8f17-5e6350a5c9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6a490010-08be-453b-b627-3f949b991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a668e-03b1-47b5-8bf7-55bceef14b3e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d241cd8-d4cd-4da4-b117-424aa29f5927}" ma:internalName="TaxCatchAll" ma:showField="CatchAllData" ma:web="616a668e-03b1-47b5-8bf7-55bceef14b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1A93A1-D450-4963-A7A1-C8967444F3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76C1AF-032E-4C96-958E-2EED0AC8E362}">
  <ds:schemaRefs>
    <ds:schemaRef ds:uri="http://schemas.microsoft.com/office/2006/metadata/properties"/>
    <ds:schemaRef ds:uri="http://schemas.microsoft.com/office/infopath/2007/PartnerControls"/>
    <ds:schemaRef ds:uri="616a668e-03b1-47b5-8bf7-55bceef14b3e"/>
    <ds:schemaRef ds:uri="be9c124d-62cc-42b9-8f17-5e6350a5c950"/>
  </ds:schemaRefs>
</ds:datastoreItem>
</file>

<file path=customXml/itemProps3.xml><?xml version="1.0" encoding="utf-8"?>
<ds:datastoreItem xmlns:ds="http://schemas.openxmlformats.org/officeDocument/2006/customXml" ds:itemID="{CEFB3F21-369F-4FF1-B3A5-6D3A81D78C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9c124d-62cc-42b9-8f17-5e6350a5c950"/>
    <ds:schemaRef ds:uri="616a668e-03b1-47b5-8bf7-55bceef14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男子S（2023）</vt:lpstr>
      <vt:lpstr>女子S（2023）</vt:lpstr>
      <vt:lpstr>男子D（2023）</vt:lpstr>
      <vt:lpstr>女子D（2023）</vt:lpstr>
      <vt:lpstr>'女子D（2023）'!Print_Area</vt:lpstr>
      <vt:lpstr>'女子S（2023）'!Print_Area</vt:lpstr>
      <vt:lpstr>'男子D（2023）'!Print_Area</vt:lpstr>
      <vt:lpstr>'男子S（2023）'!Print_Area</vt:lpstr>
      <vt:lpstr>'女子D（2023）'!Print_Titles</vt:lpstr>
      <vt:lpstr>'女子S（2023）'!Print_Titles</vt:lpstr>
      <vt:lpstr>'男子D（2023）'!Print_Titles</vt:lpstr>
      <vt:lpstr>'男子S（2023）'!Print_Titles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岐阜県教育委員会</dc:creator>
  <cp:keywords/>
  <dc:description/>
  <cp:lastModifiedBy>高体連テニス部会</cp:lastModifiedBy>
  <cp:revision/>
  <cp:lastPrinted>2023-04-18T12:20:39Z</cp:lastPrinted>
  <dcterms:created xsi:type="dcterms:W3CDTF">2017-01-16T01:46:40Z</dcterms:created>
  <dcterms:modified xsi:type="dcterms:W3CDTF">2023-04-19T10:23:52Z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2023-01-19T23:11:30Z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8cf74a7f-d7eb-4073-8d3a-c7c1b9afaaa1</vt:lpwstr>
  </property>
  <property fmtid="{D5CDD505-2E9C-101B-9397-08002B2CF9AE}" pid="8" name="MSIP_Label_624c30c7-6183-4bbf-8f5a-0619846ff2e2_ContentBits">
    <vt:lpwstr>0</vt:lpwstr>
  </property>
  <property fmtid="{D5CDD505-2E9C-101B-9397-08002B2CF9AE}" pid="9" name="ContentTypeId">
    <vt:lpwstr>0x0101003D42B78054851C45A9A736FFBE3462F0</vt:lpwstr>
  </property>
  <property fmtid="{D5CDD505-2E9C-101B-9397-08002B2CF9AE}" pid="10" name="MediaServiceImageTags">
    <vt:lpwstr/>
  </property>
</Properties>
</file>