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52" activeTab="1"/>
  </bookViews>
  <sheets>
    <sheet name="予選結果" sheetId="1" r:id="rId1"/>
    <sheet name="男子" sheetId="2" r:id="rId2"/>
    <sheet name="女子" sheetId="3" r:id="rId3"/>
    <sheet name="練習試合男子" sheetId="4" r:id="rId4"/>
    <sheet name="練習試合女子" sheetId="5" r:id="rId5"/>
    <sheet name="トーナメント枠３２ドロー" sheetId="6" r:id="rId6"/>
    <sheet name="トーナメント枠２４ドロー" sheetId="7" r:id="rId7"/>
  </sheets>
  <definedNames>
    <definedName name="_xlnm.Print_Area" localSheetId="2">'女子'!$G$2:$S$72</definedName>
    <definedName name="_xlnm.Print_Area" localSheetId="1">'男子'!$G$2:$S$72</definedName>
    <definedName name="_xlnm.Print_Area" localSheetId="0">'予選結果'!$B$2:$G$38</definedName>
    <definedName name="_xlnm.Print_Area" localSheetId="4">'練習試合女子'!$B$1:$Q$28</definedName>
    <definedName name="_xlnm.Print_Area" localSheetId="3">'練習試合男子'!$B$1:$Q$28</definedName>
    <definedName name="会場">#REF!</definedName>
  </definedNames>
  <calcPr fullCalcOnLoad="1"/>
</workbook>
</file>

<file path=xl/sharedStrings.xml><?xml version="1.0" encoding="utf-8"?>
<sst xmlns="http://schemas.openxmlformats.org/spreadsheetml/2006/main" count="839" uniqueCount="239">
  <si>
    <t>男子出場選手</t>
  </si>
  <si>
    <t>番号
入力</t>
  </si>
  <si>
    <t>番
号</t>
  </si>
  <si>
    <t>氏　名</t>
  </si>
  <si>
    <t>学校名</t>
  </si>
  <si>
    <t>３位
決定戦</t>
  </si>
  <si>
    <t>・</t>
  </si>
  <si>
    <t>(　　　)</t>
  </si>
  <si>
    <t>－</t>
  </si>
  <si>
    <t>・</t>
  </si>
  <si>
    <t>(　　　)</t>
  </si>
  <si>
    <t>－</t>
  </si>
  <si>
    <t>LL</t>
  </si>
  <si>
    <t>(</t>
  </si>
  <si>
    <t>)</t>
  </si>
  <si>
    <t>県岐阜商</t>
  </si>
  <si>
    <t>郡上</t>
  </si>
  <si>
    <t>関</t>
  </si>
  <si>
    <t>関商工</t>
  </si>
  <si>
    <t>岐阜</t>
  </si>
  <si>
    <t>岐阜北</t>
  </si>
  <si>
    <t>岐南工</t>
  </si>
  <si>
    <t>麗澤瑞浪</t>
  </si>
  <si>
    <t>各務原</t>
  </si>
  <si>
    <t>加納</t>
  </si>
  <si>
    <t>各務原西</t>
  </si>
  <si>
    <t>大垣南</t>
  </si>
  <si>
    <t>多治見北</t>
  </si>
  <si>
    <t>中津</t>
  </si>
  <si>
    <t>大垣東</t>
  </si>
  <si>
    <t>女子出場選手</t>
  </si>
  <si>
    <r>
      <t>令和5年度 強化合同練習会（男子ダブルス本戦）</t>
    </r>
    <r>
      <rPr>
        <sz val="14"/>
        <rFont val="HG丸ｺﾞｼｯｸM-PRO"/>
        <family val="3"/>
      </rPr>
      <t>　　令和5年12月9日(土)　会場：岐阜高校</t>
    </r>
  </si>
  <si>
    <r>
      <t>令和5年度 強化合同練習会（女子ダブルス本戦）</t>
    </r>
    <r>
      <rPr>
        <sz val="14"/>
        <rFont val="HG丸ｺﾞｼｯｸM-PRO"/>
        <family val="3"/>
      </rPr>
      <t>　　令和5年12月9日(土)　会場：大垣南高校</t>
    </r>
  </si>
  <si>
    <t>矢内　大祐②・西山　大樹①</t>
  </si>
  <si>
    <t>長田虎汰郎②・塩崎　一護②</t>
  </si>
  <si>
    <t>清野　皓貴②・深尾　風月②</t>
  </si>
  <si>
    <t>加藤　佑真②・加藤　樹真②</t>
  </si>
  <si>
    <t>小瀬喜代治①・山田　稜真①</t>
  </si>
  <si>
    <t>山口　雄大①・青山　拓矢①</t>
  </si>
  <si>
    <t>安田　大剛②・山村　恵史①</t>
  </si>
  <si>
    <t>白井幸太朗①・山本　悠生①</t>
  </si>
  <si>
    <t>杉田　健心②・鈴木　啓太②</t>
  </si>
  <si>
    <t>岐阜北</t>
  </si>
  <si>
    <t>浜崎　侑弥②・黒田　晃史②</t>
  </si>
  <si>
    <t>山崎正二朗②・田中　智稀①</t>
  </si>
  <si>
    <t>村田　佑太①・伏屋　慶一②</t>
  </si>
  <si>
    <t>岐阜</t>
  </si>
  <si>
    <t>三品　遥輝②・尾関日乃佑②</t>
  </si>
  <si>
    <t>三宅　　諒②・浅野琥太郎①</t>
  </si>
  <si>
    <t>川村　祐大②・長江　菅太②</t>
  </si>
  <si>
    <t>可知　裕基②・横山　健人②</t>
  </si>
  <si>
    <t>奥村　陽太②・山下銀之丞②</t>
  </si>
  <si>
    <t>村田　瑞樹②・高須　　煌②</t>
  </si>
  <si>
    <t>岩田　一輝①・畑野　太我①</t>
  </si>
  <si>
    <t>加納</t>
  </si>
  <si>
    <t>橋詰　拡輝①・後藤　朝陽②</t>
  </si>
  <si>
    <t>恵那</t>
  </si>
  <si>
    <t>塩谷　怜大②・石田　隆頼②</t>
  </si>
  <si>
    <t>森　　俊和②・粟野　智暉②</t>
  </si>
  <si>
    <t>西村　優汰②・山藤　　遼②</t>
  </si>
  <si>
    <t>大野　昊大②・熊崎　一絆②</t>
  </si>
  <si>
    <t>中村　洸翔②・橋本　知暖②</t>
  </si>
  <si>
    <t>伊藤　　汀②・今井　柊吾②</t>
  </si>
  <si>
    <t>可児工</t>
  </si>
  <si>
    <t>小栗　彰太②・小林　俊貴②</t>
  </si>
  <si>
    <t>北島　颯人②・井深　雄貴②</t>
  </si>
  <si>
    <t>片桐　巧己②・村田琉宇音①</t>
  </si>
  <si>
    <t>片桐　佳祐②・國井　恵佑②</t>
  </si>
  <si>
    <t>片山　将吾②・北村　聡麿②</t>
  </si>
  <si>
    <t>木山　　陸①・福田　侑大①</t>
  </si>
  <si>
    <t>渡邊　陽向②・光井　祐輝②</t>
  </si>
  <si>
    <t>加藤　寛人②・河方　　彰②</t>
  </si>
  <si>
    <t>八百津</t>
  </si>
  <si>
    <t>鈴木　侑真②・横井　亨哉②</t>
  </si>
  <si>
    <t>向山　莉央②・酒井　菜帆②</t>
  </si>
  <si>
    <t>佐野　愛鈴②・大野　　暖②</t>
  </si>
  <si>
    <t>白橋　乃詠②・木股　弥子②</t>
  </si>
  <si>
    <t>亀山　紗希②・尾下　咲愛①</t>
  </si>
  <si>
    <t>丹羽　絢子①・江﨑　叶恵①</t>
  </si>
  <si>
    <t>古林　優衣①・森　彩花里①</t>
  </si>
  <si>
    <t>麗澤瑞浪</t>
  </si>
  <si>
    <t>片岡　心菜②・日置　心音②</t>
  </si>
  <si>
    <t>関商工</t>
  </si>
  <si>
    <t>下田　莉々①・岩田　侑芽①</t>
  </si>
  <si>
    <t>山谷　莉子①・園井　美月①</t>
  </si>
  <si>
    <t>聖マリア</t>
  </si>
  <si>
    <t>堀　　みう②・平野　和奏②</t>
  </si>
  <si>
    <t>大垣北</t>
  </si>
  <si>
    <t>松永　珠莉②・髙木純愛梨②</t>
  </si>
  <si>
    <t>東濃実</t>
  </si>
  <si>
    <t>池俣　知佳①・鈴木　心遥②</t>
  </si>
  <si>
    <t>多治見北</t>
  </si>
  <si>
    <t>上原　綺里②・丹羽　絢香①</t>
  </si>
  <si>
    <t>一井　　葵②・遠藤　有彩②</t>
  </si>
  <si>
    <t>加茂</t>
  </si>
  <si>
    <t>小松　怜愛①・川村　音満①</t>
  </si>
  <si>
    <t>各務原</t>
  </si>
  <si>
    <t>前田　彩羽①・綾野　桜夜②</t>
  </si>
  <si>
    <t>帝京大可児</t>
  </si>
  <si>
    <t>飯田ほのか②・小川　侑紗②</t>
  </si>
  <si>
    <t>松原　花心②・黒田　優良②</t>
  </si>
  <si>
    <t>田口　心優②・野口　莉央②</t>
  </si>
  <si>
    <t>関</t>
  </si>
  <si>
    <t>福手ももこ②・梅田　　陽②</t>
  </si>
  <si>
    <t>岐阜城北</t>
  </si>
  <si>
    <t>吉村　知優②・藤吉　優香②</t>
  </si>
  <si>
    <t>可児</t>
  </si>
  <si>
    <t>水野　心菜①・大野妃沙奈①</t>
  </si>
  <si>
    <t>中村　妃那①・野田和香奈①</t>
  </si>
  <si>
    <t>市岐阜商</t>
  </si>
  <si>
    <t>林　亜梨左②・中嶋　夏歩②</t>
  </si>
  <si>
    <t>亀山　琥珀②・佐藤　凛奈②</t>
  </si>
  <si>
    <t>LL</t>
  </si>
  <si>
    <t>令和５年度 強化合同練習会（練習試合）</t>
  </si>
  <si>
    <t>令和５年度 強化合同練習会（練習試合）</t>
  </si>
  <si>
    <t>令和５年度強化合同練習会・ダブルス本戦出場者</t>
  </si>
  <si>
    <t>男　子</t>
  </si>
  <si>
    <t>女　子</t>
  </si>
  <si>
    <t>ストレートイン①</t>
  </si>
  <si>
    <t>ストレートイン①</t>
  </si>
  <si>
    <t>ストレートイン②</t>
  </si>
  <si>
    <t>ストレートイン②</t>
  </si>
  <si>
    <t>ストレートイン③</t>
  </si>
  <si>
    <t>ストレートイン③</t>
  </si>
  <si>
    <t>ストレートイン④</t>
  </si>
  <si>
    <t>ストレートイン④</t>
  </si>
  <si>
    <t>１ブロック</t>
  </si>
  <si>
    <t>１ブロック</t>
  </si>
  <si>
    <t>丹羽　絢子①・江﨑　叶恵①</t>
  </si>
  <si>
    <t>２ブロック</t>
  </si>
  <si>
    <t>古林　優衣①・森　彩花里①</t>
  </si>
  <si>
    <t>３ブロック</t>
  </si>
  <si>
    <t>片岡　心菜②・日置　心音②</t>
  </si>
  <si>
    <t>４ブロック</t>
  </si>
  <si>
    <t>白井幸太朗①・山本　悠生①</t>
  </si>
  <si>
    <t>下田　莉々①・岩田　侑芽①</t>
  </si>
  <si>
    <t>５ブロック</t>
  </si>
  <si>
    <t>杉田　健心②・鈴木　啓太②</t>
  </si>
  <si>
    <t>山谷　莉子①・園井　美月①</t>
  </si>
  <si>
    <t>６ブロック</t>
  </si>
  <si>
    <t>堀　　みう②・平野　和奏②</t>
  </si>
  <si>
    <t>７ブロック</t>
  </si>
  <si>
    <t>山崎正二朗②・田中　智稀①</t>
  </si>
  <si>
    <t>松永　珠莉②・髙木純愛梨②</t>
  </si>
  <si>
    <t>８ブロック</t>
  </si>
  <si>
    <t>池俣　知佳①・鈴木　心遥②</t>
  </si>
  <si>
    <t>９ブロック</t>
  </si>
  <si>
    <t>三品　遥輝②・尾関日乃佑②</t>
  </si>
  <si>
    <t>上原　綺里②・丹羽　絢香①</t>
  </si>
  <si>
    <t>１０ブロック</t>
  </si>
  <si>
    <t>三宅　　諒②・浅野琥太郎①</t>
  </si>
  <si>
    <t>一井　　葵②・遠藤　有彩②</t>
  </si>
  <si>
    <t>１１ブロック</t>
  </si>
  <si>
    <t>橋本　侑美①・靏本　陽加②</t>
  </si>
  <si>
    <t>１２ブロック</t>
  </si>
  <si>
    <t>可知　裕基②・横山　健人②</t>
  </si>
  <si>
    <t>小松　怜愛①・川村　音満①</t>
  </si>
  <si>
    <t>１３ブロック</t>
  </si>
  <si>
    <t>奥村　陽太②・山下銀之丞②</t>
  </si>
  <si>
    <t>１４ブロック</t>
  </si>
  <si>
    <t>村田　瑞樹②・高須　　煌②</t>
  </si>
  <si>
    <t>飯田ほのか②・小川　侑紗②</t>
  </si>
  <si>
    <t>加納</t>
  </si>
  <si>
    <t>１５ブロック</t>
  </si>
  <si>
    <t>岩田　一輝①・畑野　太我①</t>
  </si>
  <si>
    <t>１６ブロック</t>
  </si>
  <si>
    <t>橋詰　拡輝①・後藤　朝陽②</t>
  </si>
  <si>
    <t>後藤　累伽②・永瀨　綾華②</t>
  </si>
  <si>
    <t>１７ブロック</t>
  </si>
  <si>
    <t>田口　心優②・野口　莉央②</t>
  </si>
  <si>
    <t>１８ブロック</t>
  </si>
  <si>
    <t>福手ももこ②・梅田　　陽②</t>
  </si>
  <si>
    <t>１９ブロック</t>
  </si>
  <si>
    <t>西村　優汰②・山藤　　遼②</t>
  </si>
  <si>
    <t>関</t>
  </si>
  <si>
    <t>吉村　知優②・藤吉　優香②</t>
  </si>
  <si>
    <t>２０ブロック</t>
  </si>
  <si>
    <t>水野　心菜①・大野妃沙奈①</t>
  </si>
  <si>
    <t>２１ブロック</t>
  </si>
  <si>
    <t>LL1</t>
  </si>
  <si>
    <t>２２ブロック</t>
  </si>
  <si>
    <t>LL2</t>
  </si>
  <si>
    <t>２３ブロック</t>
  </si>
  <si>
    <t>小栗　彰太②・小林　俊貴②</t>
  </si>
  <si>
    <t>多治見北</t>
  </si>
  <si>
    <t>LL3</t>
  </si>
  <si>
    <t>２４ブロック</t>
  </si>
  <si>
    <t>北島　颯人②・井深　雄貴②</t>
  </si>
  <si>
    <t>２５ブロック</t>
  </si>
  <si>
    <t>２６ブロック</t>
  </si>
  <si>
    <t>２７ブロック</t>
  </si>
  <si>
    <t>片山　将吾②・北村　聡麿②</t>
  </si>
  <si>
    <t>岐南工</t>
  </si>
  <si>
    <t>２８ブロック</t>
  </si>
  <si>
    <t>木山　　陸①・福田　侑大①</t>
  </si>
  <si>
    <t>LL1</t>
  </si>
  <si>
    <t>LL2</t>
  </si>
  <si>
    <t>加藤　寛人②・河方　　彰②</t>
  </si>
  <si>
    <t>八百津</t>
  </si>
  <si>
    <t>LL3</t>
  </si>
  <si>
    <t>矢内・西山</t>
  </si>
  <si>
    <t>6-2</t>
  </si>
  <si>
    <t>6-0</t>
  </si>
  <si>
    <t>6-3</t>
  </si>
  <si>
    <t>加藤・加藤</t>
  </si>
  <si>
    <t>6-4</t>
  </si>
  <si>
    <t>6-1</t>
  </si>
  <si>
    <t>山崎・田中</t>
  </si>
  <si>
    <t>川村・長江</t>
  </si>
  <si>
    <t>白井・山本</t>
  </si>
  <si>
    <t>山口・青山</t>
  </si>
  <si>
    <t>塩谷・石田</t>
  </si>
  <si>
    <t>三品・尾関</t>
  </si>
  <si>
    <t>清野・深尾</t>
  </si>
  <si>
    <t>杉田・鈴木</t>
  </si>
  <si>
    <t>木山・福田</t>
  </si>
  <si>
    <t>小瀬・山田</t>
  </si>
  <si>
    <t>安田・山村</t>
  </si>
  <si>
    <t>片桐・國井</t>
  </si>
  <si>
    <t>橋詰・後藤</t>
  </si>
  <si>
    <t>長田・塩崎</t>
  </si>
  <si>
    <t>小瀬・山田</t>
  </si>
  <si>
    <t>7-5</t>
  </si>
  <si>
    <t>上原・丹羽</t>
  </si>
  <si>
    <t>前田・綾野</t>
  </si>
  <si>
    <t>吉村・藤吉</t>
  </si>
  <si>
    <t>松永・髙木</t>
  </si>
  <si>
    <t>飯田・小川</t>
  </si>
  <si>
    <t>橋本・靏本</t>
  </si>
  <si>
    <t>後藤・永瀨</t>
  </si>
  <si>
    <t>下田・岩田</t>
  </si>
  <si>
    <t>白橋・木股</t>
  </si>
  <si>
    <t>向山・酒井</t>
  </si>
  <si>
    <t>向山・酒井</t>
  </si>
  <si>
    <t>佐野・大野</t>
  </si>
  <si>
    <t>古林・森</t>
  </si>
  <si>
    <t>堀・平野</t>
  </si>
  <si>
    <t>山谷・園井</t>
  </si>
  <si>
    <t>7-6(5)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</si>
</sst>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_ "/>
    <numFmt numFmtId="185" formatCode="0_ "/>
    <numFmt numFmtId="186" formatCode="#,##0_);[Red]\(#,##0\)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  <numFmt numFmtId="190" formatCode="[$]ggge&quot;年&quot;m&quot;月&quot;d&quot;日&quot;;@"/>
    <numFmt numFmtId="191" formatCode="[$]gge&quot;年&quot;m&quot;月&quot;d&quot;日&quot;;@"/>
  </numFmts>
  <fonts count="6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b/>
      <sz val="16"/>
      <name val="HG丸ｺﾞｼｯｸM-PRO"/>
      <family val="3"/>
    </font>
    <font>
      <b/>
      <sz val="14"/>
      <name val="HG丸ｺﾞｼｯｸM-PRO"/>
      <family val="3"/>
    </font>
    <font>
      <sz val="14"/>
      <name val="HG丸ｺﾞｼｯｸM-PRO"/>
      <family val="3"/>
    </font>
    <font>
      <sz val="16"/>
      <name val="HG丸ｺﾞｼｯｸM-PRO"/>
      <family val="3"/>
    </font>
    <font>
      <i/>
      <sz val="14"/>
      <name val="HG丸ｺﾞｼｯｸM-PRO"/>
      <family val="3"/>
    </font>
    <font>
      <sz val="9"/>
      <name val="HG丸ｺﾞｼｯｸM-PRO"/>
      <family val="3"/>
    </font>
    <font>
      <sz val="10"/>
      <name val="HG丸ｺﾞｼｯｸM-PRO"/>
      <family val="3"/>
    </font>
    <font>
      <sz val="16"/>
      <name val="ＭＳ Ｐゴシック"/>
      <family val="3"/>
    </font>
    <font>
      <i/>
      <sz val="9"/>
      <name val="HG丸ｺﾞｼｯｸM-PRO"/>
      <family val="3"/>
    </font>
    <font>
      <sz val="6"/>
      <name val="HG丸ｺﾞｼｯｸM-PRO"/>
      <family val="3"/>
    </font>
    <font>
      <b/>
      <sz val="14"/>
      <name val="メイリオ"/>
      <family val="3"/>
    </font>
    <font>
      <b/>
      <sz val="16"/>
      <name val="Meiryo UI"/>
      <family val="3"/>
    </font>
    <font>
      <sz val="11"/>
      <name val="Meiryo UI"/>
      <family val="3"/>
    </font>
    <font>
      <b/>
      <sz val="16"/>
      <name val="メイリオ"/>
      <family val="3"/>
    </font>
    <font>
      <sz val="11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HG丸ｺﾞｼｯｸM-PRO"/>
      <family val="3"/>
    </font>
    <font>
      <sz val="9"/>
      <color indexed="10"/>
      <name val="HG丸ｺﾞｼｯｸM-PRO"/>
      <family val="3"/>
    </font>
    <font>
      <sz val="9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HG丸ｺﾞｼｯｸM-PRO"/>
      <family val="3"/>
    </font>
    <font>
      <sz val="9"/>
      <color rgb="FFFF0000"/>
      <name val="HG丸ｺﾞｼｯｸM-PRO"/>
      <family val="3"/>
    </font>
    <font>
      <sz val="9"/>
      <color theme="1"/>
      <name val="HG丸ｺﾞｼｯｸM-PRO"/>
      <family val="3"/>
    </font>
    <font>
      <sz val="11"/>
      <color theme="1"/>
      <name val="HG丸ｺﾞｼｯｸM-PRO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n"/>
      <right style="thin"/>
      <top style="thick">
        <color rgb="FFFF0000"/>
      </top>
      <bottom>
        <color indexed="63"/>
      </bottom>
    </border>
    <border>
      <left style="thin"/>
      <right style="thick">
        <color rgb="FFFF0000"/>
      </right>
      <top style="thick">
        <color rgb="FFFF0000"/>
      </top>
      <bottom>
        <color indexed="63"/>
      </bottom>
    </border>
    <border>
      <left style="thin"/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 style="thin"/>
      <right style="thin"/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>
        <color rgb="FFFF0000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n"/>
      <top>
        <color indexed="63"/>
      </top>
      <bottom style="thick">
        <color rgb="FFFF0000"/>
      </bottom>
    </border>
    <border>
      <left style="thin"/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thin"/>
      <top>
        <color indexed="63"/>
      </top>
      <bottom style="thick">
        <color rgb="FFFF0000"/>
      </bottom>
    </border>
    <border>
      <left style="thin"/>
      <right>
        <color indexed="63"/>
      </right>
      <top style="thick">
        <color rgb="FFFF0000"/>
      </top>
      <bottom>
        <color indexed="63"/>
      </bottom>
    </border>
    <border>
      <left style="thin">
        <color theme="1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 style="thin">
        <color theme="1"/>
      </right>
      <top>
        <color indexed="63"/>
      </top>
      <bottom>
        <color indexed="63"/>
      </bottom>
    </border>
    <border>
      <left style="thick">
        <color rgb="FFFF0000"/>
      </left>
      <right style="thin">
        <color theme="1"/>
      </right>
      <top>
        <color indexed="63"/>
      </top>
      <bottom style="thick">
        <color rgb="FFFF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2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 horizontal="center" vertical="top"/>
    </xf>
    <xf numFmtId="0" fontId="4" fillId="0" borderId="14" xfId="0" applyFont="1" applyBorder="1" applyAlignment="1">
      <alignment/>
    </xf>
    <xf numFmtId="0" fontId="0" fillId="0" borderId="16" xfId="0" applyBorder="1" applyAlignment="1">
      <alignment/>
    </xf>
    <xf numFmtId="0" fontId="10" fillId="0" borderId="11" xfId="0" applyFont="1" applyFill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vertical="top"/>
    </xf>
    <xf numFmtId="0" fontId="4" fillId="0" borderId="0" xfId="0" applyFont="1" applyBorder="1" applyAlignment="1" quotePrefix="1">
      <alignment horizontal="center" vertical="top"/>
    </xf>
    <xf numFmtId="0" fontId="4" fillId="0" borderId="15" xfId="0" applyFont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>
      <alignment horizontal="center" vertical="center"/>
    </xf>
    <xf numFmtId="0" fontId="4" fillId="0" borderId="15" xfId="0" applyFont="1" applyBorder="1" applyAlignment="1" quotePrefix="1">
      <alignment horizontal="center" vertical="top"/>
    </xf>
    <xf numFmtId="0" fontId="4" fillId="0" borderId="12" xfId="0" applyFont="1" applyBorder="1" applyAlignment="1">
      <alignment/>
    </xf>
    <xf numFmtId="0" fontId="4" fillId="0" borderId="12" xfId="0" applyFont="1" applyBorder="1" applyAlignment="1" quotePrefix="1">
      <alignment horizontal="center" vertical="top"/>
    </xf>
    <xf numFmtId="0" fontId="0" fillId="0" borderId="13" xfId="0" applyBorder="1" applyAlignment="1">
      <alignment vertical="top"/>
    </xf>
    <xf numFmtId="0" fontId="0" fillId="0" borderId="0" xfId="0" applyBorder="1" applyAlignment="1">
      <alignment vertical="top"/>
    </xf>
    <xf numFmtId="0" fontId="4" fillId="0" borderId="14" xfId="0" applyFont="1" applyBorder="1" applyAlignment="1">
      <alignment/>
    </xf>
    <xf numFmtId="0" fontId="4" fillId="0" borderId="16" xfId="0" applyFont="1" applyBorder="1" applyAlignment="1" quotePrefix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 quotePrefix="1">
      <alignment horizontal="center" vertical="center"/>
    </xf>
    <xf numFmtId="0" fontId="4" fillId="0" borderId="16" xfId="0" applyFont="1" applyBorder="1" applyAlignment="1">
      <alignment/>
    </xf>
    <xf numFmtId="49" fontId="4" fillId="0" borderId="0" xfId="0" applyNumberFormat="1" applyFont="1" applyAlignment="1">
      <alignment/>
    </xf>
    <xf numFmtId="49" fontId="4" fillId="0" borderId="17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0" fillId="35" borderId="11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8" fillId="0" borderId="0" xfId="0" applyFont="1" applyBorder="1" applyAlignment="1">
      <alignment/>
    </xf>
    <xf numFmtId="49" fontId="58" fillId="0" borderId="0" xfId="0" applyNumberFormat="1" applyFont="1" applyBorder="1" applyAlignment="1">
      <alignment/>
    </xf>
    <xf numFmtId="49" fontId="58" fillId="0" borderId="0" xfId="0" applyNumberFormat="1" applyFont="1" applyBorder="1" applyAlignment="1">
      <alignment horizontal="center"/>
    </xf>
    <xf numFmtId="0" fontId="58" fillId="0" borderId="0" xfId="0" applyFont="1" applyBorder="1" applyAlignment="1">
      <alignment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vertical="top"/>
    </xf>
    <xf numFmtId="49" fontId="4" fillId="0" borderId="16" xfId="0" applyNumberFormat="1" applyFont="1" applyBorder="1" applyAlignment="1">
      <alignment vertical="top"/>
    </xf>
    <xf numFmtId="0" fontId="59" fillId="0" borderId="11" xfId="0" applyFont="1" applyFill="1" applyBorder="1" applyAlignment="1">
      <alignment horizontal="center" vertical="center"/>
    </xf>
    <xf numFmtId="0" fontId="60" fillId="35" borderId="11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 shrinkToFit="1"/>
    </xf>
    <xf numFmtId="0" fontId="17" fillId="0" borderId="0" xfId="0" applyFont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9" fillId="0" borderId="19" xfId="0" applyFont="1" applyBorder="1" applyAlignment="1">
      <alignment horizontal="center" vertical="center" shrinkToFit="1"/>
    </xf>
    <xf numFmtId="0" fontId="19" fillId="0" borderId="20" xfId="0" applyFont="1" applyBorder="1" applyAlignment="1">
      <alignment horizontal="center" vertical="center" shrinkToFit="1"/>
    </xf>
    <xf numFmtId="0" fontId="19" fillId="0" borderId="21" xfId="0" applyFont="1" applyBorder="1" applyAlignment="1">
      <alignment horizontal="center" vertical="center" shrinkToFit="1"/>
    </xf>
    <xf numFmtId="0" fontId="19" fillId="0" borderId="22" xfId="0" applyFont="1" applyBorder="1" applyAlignment="1">
      <alignment horizontal="center" vertical="center" shrinkToFit="1"/>
    </xf>
    <xf numFmtId="0" fontId="19" fillId="0" borderId="23" xfId="0" applyFont="1" applyBorder="1" applyAlignment="1">
      <alignment horizontal="center" vertical="center" shrinkToFit="1"/>
    </xf>
    <xf numFmtId="0" fontId="19" fillId="0" borderId="24" xfId="0" applyFont="1" applyBorder="1" applyAlignment="1">
      <alignment horizontal="center" vertical="center" shrinkToFit="1"/>
    </xf>
    <xf numFmtId="0" fontId="19" fillId="0" borderId="25" xfId="0" applyFont="1" applyBorder="1" applyAlignment="1">
      <alignment horizontal="center" vertical="center" shrinkToFit="1"/>
    </xf>
    <xf numFmtId="0" fontId="19" fillId="0" borderId="26" xfId="0" applyFont="1" applyBorder="1" applyAlignment="1">
      <alignment horizontal="center" vertical="center" shrinkToFit="1"/>
    </xf>
    <xf numFmtId="0" fontId="19" fillId="0" borderId="27" xfId="0" applyFont="1" applyBorder="1" applyAlignment="1">
      <alignment horizontal="center" vertical="center" shrinkToFit="1"/>
    </xf>
    <xf numFmtId="0" fontId="19" fillId="0" borderId="28" xfId="0" applyFont="1" applyBorder="1" applyAlignment="1">
      <alignment horizontal="center" vertical="center" shrinkToFit="1"/>
    </xf>
    <xf numFmtId="0" fontId="19" fillId="0" borderId="29" xfId="0" applyFont="1" applyBorder="1" applyAlignment="1">
      <alignment horizontal="center" vertical="center" shrinkToFit="1"/>
    </xf>
    <xf numFmtId="0" fontId="19" fillId="0" borderId="30" xfId="0" applyFont="1" applyBorder="1" applyAlignment="1">
      <alignment horizontal="center" vertical="center" shrinkToFit="1"/>
    </xf>
    <xf numFmtId="0" fontId="19" fillId="0" borderId="31" xfId="0" applyFont="1" applyBorder="1" applyAlignment="1">
      <alignment horizontal="center" vertical="center" shrinkToFit="1"/>
    </xf>
    <xf numFmtId="0" fontId="19" fillId="0" borderId="32" xfId="0" applyFont="1" applyBorder="1" applyAlignment="1">
      <alignment horizontal="center" vertical="center" shrinkToFit="1"/>
    </xf>
    <xf numFmtId="0" fontId="19" fillId="0" borderId="33" xfId="0" applyFont="1" applyBorder="1" applyAlignment="1">
      <alignment horizontal="center" vertical="center" shrinkToFit="1"/>
    </xf>
    <xf numFmtId="0" fontId="19" fillId="0" borderId="34" xfId="0" applyFont="1" applyBorder="1" applyAlignment="1">
      <alignment horizontal="center" vertical="center" shrinkToFit="1"/>
    </xf>
    <xf numFmtId="0" fontId="19" fillId="0" borderId="35" xfId="0" applyFont="1" applyBorder="1" applyAlignment="1">
      <alignment horizontal="center" vertical="center" shrinkToFit="1"/>
    </xf>
    <xf numFmtId="0" fontId="19" fillId="0" borderId="36" xfId="0" applyFont="1" applyBorder="1" applyAlignment="1">
      <alignment horizontal="center" vertical="center" shrinkToFit="1"/>
    </xf>
    <xf numFmtId="0" fontId="10" fillId="36" borderId="11" xfId="0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9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9" fillId="0" borderId="18" xfId="0" applyFont="1" applyBorder="1" applyAlignment="1">
      <alignment horizontal="center" vertical="center" shrinkToFit="1"/>
    </xf>
    <xf numFmtId="0" fontId="19" fillId="0" borderId="38" xfId="0" applyFont="1" applyBorder="1" applyAlignment="1">
      <alignment horizontal="center" vertical="center" shrinkToFit="1"/>
    </xf>
    <xf numFmtId="0" fontId="19" fillId="0" borderId="39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 shrinkToFit="1"/>
    </xf>
    <xf numFmtId="0" fontId="19" fillId="0" borderId="40" xfId="0" applyFont="1" applyBorder="1" applyAlignment="1">
      <alignment horizontal="center" vertical="center" shrinkToFit="1"/>
    </xf>
    <xf numFmtId="0" fontId="19" fillId="0" borderId="41" xfId="0" applyFont="1" applyBorder="1" applyAlignment="1">
      <alignment horizontal="center" vertical="center" shrinkToFit="1"/>
    </xf>
    <xf numFmtId="0" fontId="19" fillId="0" borderId="42" xfId="0" applyFont="1" applyBorder="1" applyAlignment="1">
      <alignment horizontal="center" vertical="center" shrinkToFit="1"/>
    </xf>
    <xf numFmtId="0" fontId="19" fillId="0" borderId="43" xfId="0" applyFont="1" applyBorder="1" applyAlignment="1">
      <alignment horizontal="center" vertical="center" shrinkToFit="1"/>
    </xf>
    <xf numFmtId="0" fontId="4" fillId="0" borderId="0" xfId="0" applyFont="1" applyBorder="1" applyAlignment="1" quotePrefix="1">
      <alignment horizontal="center" vertical="top"/>
    </xf>
    <xf numFmtId="0" fontId="4" fillId="34" borderId="10" xfId="0" applyFont="1" applyFill="1" applyBorder="1" applyAlignment="1">
      <alignment horizontal="center" vertical="center" wrapText="1"/>
    </xf>
    <xf numFmtId="0" fontId="4" fillId="34" borderId="4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37" borderId="11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44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0" fontId="61" fillId="0" borderId="0" xfId="0" applyFont="1" applyFill="1" applyAlignment="1">
      <alignment horizontal="distributed" vertical="center"/>
    </xf>
    <xf numFmtId="0" fontId="5" fillId="0" borderId="0" xfId="0" applyFont="1" applyAlignment="1">
      <alignment horizontal="center" shrinkToFit="1"/>
    </xf>
    <xf numFmtId="49" fontId="4" fillId="0" borderId="0" xfId="0" applyNumberFormat="1" applyFont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6" fillId="38" borderId="26" xfId="0" applyFont="1" applyFill="1" applyBorder="1" applyAlignment="1">
      <alignment horizontal="center" vertical="center"/>
    </xf>
    <xf numFmtId="0" fontId="0" fillId="38" borderId="45" xfId="0" applyFill="1" applyBorder="1" applyAlignment="1">
      <alignment horizontal="center" vertical="center"/>
    </xf>
    <xf numFmtId="0" fontId="0" fillId="38" borderId="25" xfId="0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46" xfId="0" applyFont="1" applyFill="1" applyBorder="1" applyAlignment="1">
      <alignment horizontal="center" vertical="center" wrapText="1"/>
    </xf>
    <xf numFmtId="0" fontId="4" fillId="33" borderId="44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49" fontId="4" fillId="0" borderId="17" xfId="0" applyNumberFormat="1" applyFont="1" applyBorder="1" applyAlignment="1">
      <alignment horizontal="center"/>
    </xf>
    <xf numFmtId="49" fontId="4" fillId="0" borderId="47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top"/>
    </xf>
    <xf numFmtId="49" fontId="4" fillId="0" borderId="46" xfId="0" applyNumberFormat="1" applyFont="1" applyBorder="1" applyAlignment="1">
      <alignment horizontal="center" vertical="top"/>
    </xf>
    <xf numFmtId="49" fontId="4" fillId="0" borderId="46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48" xfId="0" applyNumberFormat="1" applyFont="1" applyBorder="1" applyAlignment="1">
      <alignment horizontal="center" vertical="top"/>
    </xf>
    <xf numFmtId="49" fontId="4" fillId="0" borderId="17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center"/>
    </xf>
    <xf numFmtId="0" fontId="4" fillId="0" borderId="0" xfId="0" applyFont="1" applyFill="1" applyAlignment="1">
      <alignment horizontal="center" vertical="center" shrinkToFit="1"/>
    </xf>
    <xf numFmtId="0" fontId="58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distributed" vertical="center"/>
    </xf>
    <xf numFmtId="49" fontId="58" fillId="0" borderId="0" xfId="0" applyNumberFormat="1" applyFont="1" applyBorder="1" applyAlignment="1">
      <alignment horizontal="center"/>
    </xf>
    <xf numFmtId="49" fontId="58" fillId="0" borderId="0" xfId="0" applyNumberFormat="1" applyFont="1" applyBorder="1" applyAlignment="1">
      <alignment horizontal="center" vertical="top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13" xfId="0" applyFont="1" applyBorder="1" applyAlignment="1">
      <alignment/>
    </xf>
    <xf numFmtId="0" fontId="0" fillId="0" borderId="0" xfId="0" applyBorder="1" applyAlignment="1">
      <alignment/>
    </xf>
    <xf numFmtId="0" fontId="0" fillId="0" borderId="48" xfId="0" applyBorder="1" applyAlignment="1">
      <alignment vertical="top"/>
    </xf>
    <xf numFmtId="0" fontId="0" fillId="0" borderId="17" xfId="0" applyBorder="1" applyAlignment="1">
      <alignment/>
    </xf>
    <xf numFmtId="0" fontId="4" fillId="0" borderId="46" xfId="0" applyFont="1" applyBorder="1" applyAlignment="1" quotePrefix="1">
      <alignment horizontal="center" vertical="top"/>
    </xf>
    <xf numFmtId="0" fontId="0" fillId="0" borderId="44" xfId="0" applyBorder="1" applyAlignment="1">
      <alignment/>
    </xf>
    <xf numFmtId="0" fontId="0" fillId="0" borderId="12" xfId="0" applyBorder="1" applyAlignment="1">
      <alignment/>
    </xf>
    <xf numFmtId="0" fontId="4" fillId="0" borderId="48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4" xfId="0" applyFont="1" applyBorder="1" applyAlignment="1">
      <alignment/>
    </xf>
    <xf numFmtId="0" fontId="4" fillId="0" borderId="46" xfId="0" applyFont="1" applyBorder="1" applyAlignment="1">
      <alignment/>
    </xf>
    <xf numFmtId="0" fontId="0" fillId="0" borderId="17" xfId="0" applyBorder="1" applyAlignment="1">
      <alignment vertical="top"/>
    </xf>
    <xf numFmtId="0" fontId="0" fillId="0" borderId="47" xfId="0" applyBorder="1" applyAlignment="1">
      <alignment/>
    </xf>
    <xf numFmtId="0" fontId="4" fillId="0" borderId="17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46" xfId="0" applyBorder="1" applyAlignment="1">
      <alignment/>
    </xf>
    <xf numFmtId="0" fontId="4" fillId="0" borderId="15" xfId="0" applyFont="1" applyBorder="1" applyAlignment="1">
      <alignment/>
    </xf>
    <xf numFmtId="0" fontId="0" fillId="0" borderId="14" xfId="0" applyBorder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49" xfId="0" applyFont="1" applyBorder="1" applyAlignment="1">
      <alignment/>
    </xf>
    <xf numFmtId="0" fontId="4" fillId="0" borderId="50" xfId="0" applyFont="1" applyBorder="1" applyAlignment="1">
      <alignment/>
    </xf>
    <xf numFmtId="49" fontId="4" fillId="0" borderId="49" xfId="0" applyNumberFormat="1" applyFont="1" applyBorder="1" applyAlignment="1">
      <alignment horizontal="center"/>
    </xf>
    <xf numFmtId="49" fontId="4" fillId="0" borderId="50" xfId="0" applyNumberFormat="1" applyFont="1" applyBorder="1" applyAlignment="1">
      <alignment horizontal="center" vertical="top"/>
    </xf>
    <xf numFmtId="49" fontId="4" fillId="0" borderId="51" xfId="0" applyNumberFormat="1" applyFont="1" applyBorder="1" applyAlignment="1">
      <alignment horizontal="center" vertical="top"/>
    </xf>
    <xf numFmtId="49" fontId="4" fillId="0" borderId="52" xfId="0" applyNumberFormat="1" applyFont="1" applyBorder="1" applyAlignment="1">
      <alignment horizontal="center" vertical="top"/>
    </xf>
    <xf numFmtId="49" fontId="4" fillId="0" borderId="51" xfId="0" applyNumberFormat="1" applyFont="1" applyBorder="1" applyAlignment="1">
      <alignment/>
    </xf>
    <xf numFmtId="49" fontId="4" fillId="0" borderId="53" xfId="0" applyNumberFormat="1" applyFont="1" applyBorder="1" applyAlignment="1">
      <alignment horizontal="center" vertical="top"/>
    </xf>
    <xf numFmtId="49" fontId="4" fillId="0" borderId="54" xfId="0" applyNumberFormat="1" applyFont="1" applyBorder="1" applyAlignment="1">
      <alignment horizontal="center" vertical="top"/>
    </xf>
    <xf numFmtId="49" fontId="4" fillId="0" borderId="55" xfId="0" applyNumberFormat="1" applyFont="1" applyBorder="1" applyAlignment="1">
      <alignment horizontal="center"/>
    </xf>
    <xf numFmtId="49" fontId="4" fillId="0" borderId="56" xfId="0" applyNumberFormat="1" applyFont="1" applyBorder="1" applyAlignment="1">
      <alignment horizontal="center"/>
    </xf>
    <xf numFmtId="49" fontId="4" fillId="0" borderId="57" xfId="0" applyNumberFormat="1" applyFont="1" applyBorder="1" applyAlignment="1">
      <alignment horizontal="center"/>
    </xf>
    <xf numFmtId="49" fontId="4" fillId="0" borderId="58" xfId="0" applyNumberFormat="1" applyFont="1" applyBorder="1" applyAlignment="1">
      <alignment horizontal="center" vertical="top"/>
    </xf>
    <xf numFmtId="49" fontId="4" fillId="0" borderId="59" xfId="0" applyNumberFormat="1" applyFont="1" applyBorder="1" applyAlignment="1">
      <alignment horizontal="center" vertical="top"/>
    </xf>
    <xf numFmtId="49" fontId="4" fillId="0" borderId="55" xfId="0" applyNumberFormat="1" applyFont="1" applyBorder="1" applyAlignment="1">
      <alignment horizontal="center" vertical="top"/>
    </xf>
    <xf numFmtId="0" fontId="4" fillId="0" borderId="51" xfId="0" applyFont="1" applyBorder="1" applyAlignment="1">
      <alignment/>
    </xf>
    <xf numFmtId="0" fontId="4" fillId="0" borderId="58" xfId="0" applyFont="1" applyBorder="1" applyAlignment="1">
      <alignment/>
    </xf>
    <xf numFmtId="49" fontId="4" fillId="0" borderId="60" xfId="0" applyNumberFormat="1" applyFont="1" applyBorder="1" applyAlignment="1">
      <alignment horizontal="center"/>
    </xf>
    <xf numFmtId="49" fontId="4" fillId="0" borderId="61" xfId="0" applyNumberFormat="1" applyFont="1" applyBorder="1" applyAlignment="1">
      <alignment horizontal="center" vertical="top"/>
    </xf>
    <xf numFmtId="49" fontId="4" fillId="0" borderId="62" xfId="0" applyNumberFormat="1" applyFont="1" applyBorder="1" applyAlignment="1">
      <alignment horizontal="center"/>
    </xf>
    <xf numFmtId="49" fontId="4" fillId="0" borderId="63" xfId="0" applyNumberFormat="1" applyFont="1" applyBorder="1" applyAlignment="1">
      <alignment horizontal="center"/>
    </xf>
    <xf numFmtId="49" fontId="4" fillId="0" borderId="54" xfId="0" applyNumberFormat="1" applyFont="1" applyBorder="1" applyAlignment="1">
      <alignment horizontal="center"/>
    </xf>
    <xf numFmtId="49" fontId="4" fillId="0" borderId="64" xfId="0" applyNumberFormat="1" applyFont="1" applyBorder="1" applyAlignment="1">
      <alignment horizontal="center"/>
    </xf>
    <xf numFmtId="49" fontId="4" fillId="0" borderId="51" xfId="0" applyNumberFormat="1" applyFont="1" applyBorder="1" applyAlignment="1">
      <alignment horizontal="center"/>
    </xf>
    <xf numFmtId="49" fontId="4" fillId="0" borderId="65" xfId="0" applyNumberFormat="1" applyFont="1" applyBorder="1" applyAlignment="1">
      <alignment horizontal="center"/>
    </xf>
    <xf numFmtId="0" fontId="4" fillId="0" borderId="65" xfId="0" applyFont="1" applyBorder="1" applyAlignment="1">
      <alignment/>
    </xf>
    <xf numFmtId="0" fontId="4" fillId="0" borderId="51" xfId="0" applyFont="1" applyBorder="1" applyAlignment="1">
      <alignment/>
    </xf>
    <xf numFmtId="0" fontId="4" fillId="0" borderId="58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49" fontId="4" fillId="0" borderId="15" xfId="0" applyNumberFormat="1" applyFont="1" applyBorder="1" applyAlignment="1">
      <alignment/>
    </xf>
    <xf numFmtId="49" fontId="4" fillId="0" borderId="49" xfId="0" applyNumberFormat="1" applyFont="1" applyBorder="1" applyAlignment="1">
      <alignment/>
    </xf>
    <xf numFmtId="49" fontId="4" fillId="0" borderId="51" xfId="0" applyNumberFormat="1" applyFont="1" applyBorder="1" applyAlignment="1">
      <alignment/>
    </xf>
    <xf numFmtId="49" fontId="4" fillId="0" borderId="55" xfId="0" applyNumberFormat="1" applyFont="1" applyBorder="1" applyAlignment="1">
      <alignment/>
    </xf>
    <xf numFmtId="49" fontId="4" fillId="0" borderId="49" xfId="0" applyNumberFormat="1" applyFont="1" applyBorder="1" applyAlignment="1">
      <alignment vertical="top"/>
    </xf>
    <xf numFmtId="49" fontId="4" fillId="0" borderId="58" xfId="0" applyNumberFormat="1" applyFont="1" applyBorder="1" applyAlignment="1">
      <alignment horizontal="center"/>
    </xf>
    <xf numFmtId="49" fontId="4" fillId="0" borderId="49" xfId="0" applyNumberFormat="1" applyFont="1" applyBorder="1" applyAlignment="1">
      <alignment horizontal="center" vertical="top"/>
    </xf>
    <xf numFmtId="49" fontId="4" fillId="0" borderId="61" xfId="0" applyNumberFormat="1" applyFont="1" applyBorder="1" applyAlignment="1">
      <alignment horizontal="center"/>
    </xf>
    <xf numFmtId="0" fontId="4" fillId="0" borderId="65" xfId="0" applyFont="1" applyBorder="1" applyAlignment="1">
      <alignment/>
    </xf>
    <xf numFmtId="49" fontId="4" fillId="0" borderId="15" xfId="0" applyNumberFormat="1" applyFont="1" applyBorder="1" applyAlignment="1">
      <alignment vertical="top"/>
    </xf>
    <xf numFmtId="49" fontId="4" fillId="0" borderId="51" xfId="0" applyNumberFormat="1" applyFont="1" applyBorder="1" applyAlignment="1">
      <alignment vertical="top"/>
    </xf>
    <xf numFmtId="49" fontId="4" fillId="0" borderId="66" xfId="0" applyNumberFormat="1" applyFont="1" applyBorder="1" applyAlignment="1">
      <alignment horizontal="center"/>
    </xf>
    <xf numFmtId="49" fontId="4" fillId="0" borderId="50" xfId="0" applyNumberFormat="1" applyFont="1" applyBorder="1" applyAlignment="1">
      <alignment horizont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53" xfId="0" applyNumberFormat="1" applyFont="1" applyBorder="1" applyAlignment="1">
      <alignment horizontal="center" vertical="center"/>
    </xf>
    <xf numFmtId="49" fontId="4" fillId="0" borderId="54" xfId="0" applyNumberFormat="1" applyFont="1" applyBorder="1" applyAlignment="1">
      <alignment horizontal="center" vertical="center"/>
    </xf>
    <xf numFmtId="49" fontId="4" fillId="0" borderId="67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68" xfId="0" applyNumberFormat="1" applyFont="1" applyBorder="1" applyAlignment="1">
      <alignment vertical="top"/>
    </xf>
    <xf numFmtId="49" fontId="4" fillId="0" borderId="69" xfId="0" applyNumberFormat="1" applyFont="1" applyBorder="1" applyAlignment="1">
      <alignment horizontal="center"/>
    </xf>
    <xf numFmtId="49" fontId="4" fillId="0" borderId="70" xfId="0" applyNumberFormat="1" applyFont="1" applyBorder="1" applyAlignment="1">
      <alignment horizontal="center"/>
    </xf>
    <xf numFmtId="49" fontId="4" fillId="0" borderId="58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59" xfId="0" applyNumberFormat="1" applyFont="1" applyBorder="1" applyAlignment="1">
      <alignment horizontal="center" vertical="center"/>
    </xf>
    <xf numFmtId="49" fontId="4" fillId="0" borderId="55" xfId="0" applyNumberFormat="1" applyFont="1" applyBorder="1" applyAlignment="1">
      <alignment horizontal="center" vertical="center"/>
    </xf>
    <xf numFmtId="49" fontId="4" fillId="0" borderId="61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8"/>
  <sheetViews>
    <sheetView view="pageBreakPreview" zoomScaleSheetLayoutView="100" workbookViewId="0" topLeftCell="A10">
      <selection activeCell="C16" sqref="C16"/>
    </sheetView>
  </sheetViews>
  <sheetFormatPr defaultColWidth="9.00390625" defaultRowHeight="13.5"/>
  <cols>
    <col min="1" max="1" width="2.625" style="64" customWidth="1"/>
    <col min="2" max="2" width="10.875" style="64" customWidth="1"/>
    <col min="3" max="3" width="26.625" style="64" customWidth="1"/>
    <col min="4" max="4" width="10.625" style="64" customWidth="1"/>
    <col min="5" max="5" width="10.875" style="64" customWidth="1"/>
    <col min="6" max="6" width="26.625" style="64" customWidth="1"/>
    <col min="7" max="7" width="10.625" style="64" customWidth="1"/>
    <col min="8" max="16384" width="9.00390625" style="64" customWidth="1"/>
  </cols>
  <sheetData>
    <row r="2" spans="2:8" ht="30.75" customHeight="1" thickBot="1">
      <c r="B2" s="86" t="s">
        <v>115</v>
      </c>
      <c r="C2" s="86"/>
      <c r="D2" s="86"/>
      <c r="E2" s="86"/>
      <c r="F2" s="86"/>
      <c r="G2" s="86"/>
      <c r="H2" s="63"/>
    </row>
    <row r="3" spans="2:7" ht="30" customHeight="1" thickBot="1">
      <c r="B3" s="65"/>
      <c r="C3" s="87" t="s">
        <v>116</v>
      </c>
      <c r="D3" s="88"/>
      <c r="E3" s="66"/>
      <c r="F3" s="89" t="s">
        <v>117</v>
      </c>
      <c r="G3" s="88"/>
    </row>
    <row r="4" spans="2:7" ht="24.75" customHeight="1">
      <c r="B4" s="67" t="s">
        <v>118</v>
      </c>
      <c r="C4" s="68" t="s">
        <v>33</v>
      </c>
      <c r="D4" s="69" t="s">
        <v>22</v>
      </c>
      <c r="E4" s="67" t="s">
        <v>119</v>
      </c>
      <c r="F4" s="68" t="s">
        <v>74</v>
      </c>
      <c r="G4" s="70" t="s">
        <v>15</v>
      </c>
    </row>
    <row r="5" spans="2:7" ht="24.75" customHeight="1">
      <c r="B5" s="71" t="s">
        <v>120</v>
      </c>
      <c r="C5" s="72" t="s">
        <v>34</v>
      </c>
      <c r="D5" s="73" t="s">
        <v>22</v>
      </c>
      <c r="E5" s="71" t="s">
        <v>121</v>
      </c>
      <c r="F5" s="72" t="s">
        <v>75</v>
      </c>
      <c r="G5" s="74" t="s">
        <v>15</v>
      </c>
    </row>
    <row r="6" spans="2:7" ht="24.75" customHeight="1">
      <c r="B6" s="71" t="s">
        <v>122</v>
      </c>
      <c r="C6" s="72" t="s">
        <v>35</v>
      </c>
      <c r="D6" s="73" t="s">
        <v>15</v>
      </c>
      <c r="E6" s="71" t="s">
        <v>123</v>
      </c>
      <c r="F6" s="72" t="s">
        <v>76</v>
      </c>
      <c r="G6" s="74" t="s">
        <v>24</v>
      </c>
    </row>
    <row r="7" spans="2:7" ht="24.75" customHeight="1" thickBot="1">
      <c r="B7" s="75" t="s">
        <v>124</v>
      </c>
      <c r="C7" s="76" t="s">
        <v>36</v>
      </c>
      <c r="D7" s="77" t="s">
        <v>22</v>
      </c>
      <c r="E7" s="75" t="s">
        <v>125</v>
      </c>
      <c r="F7" s="76" t="s">
        <v>77</v>
      </c>
      <c r="G7" s="78" t="s">
        <v>24</v>
      </c>
    </row>
    <row r="8" spans="2:7" ht="24.75" customHeight="1">
      <c r="B8" s="67" t="s">
        <v>126</v>
      </c>
      <c r="C8" s="68" t="s">
        <v>37</v>
      </c>
      <c r="D8" s="70" t="s">
        <v>15</v>
      </c>
      <c r="E8" s="79" t="s">
        <v>127</v>
      </c>
      <c r="F8" s="68" t="s">
        <v>128</v>
      </c>
      <c r="G8" s="70" t="s">
        <v>46</v>
      </c>
    </row>
    <row r="9" spans="2:7" ht="24.75" customHeight="1">
      <c r="B9" s="80" t="s">
        <v>129</v>
      </c>
      <c r="C9" s="72" t="s">
        <v>38</v>
      </c>
      <c r="D9" s="74" t="s">
        <v>15</v>
      </c>
      <c r="E9" s="81" t="s">
        <v>129</v>
      </c>
      <c r="F9" s="72" t="s">
        <v>130</v>
      </c>
      <c r="G9" s="74" t="s">
        <v>80</v>
      </c>
    </row>
    <row r="10" spans="2:7" ht="24.75" customHeight="1">
      <c r="B10" s="80" t="s">
        <v>131</v>
      </c>
      <c r="C10" s="72" t="s">
        <v>39</v>
      </c>
      <c r="D10" s="74" t="s">
        <v>15</v>
      </c>
      <c r="E10" s="81" t="s">
        <v>131</v>
      </c>
      <c r="F10" s="72" t="s">
        <v>132</v>
      </c>
      <c r="G10" s="74" t="s">
        <v>82</v>
      </c>
    </row>
    <row r="11" spans="2:7" ht="24.75" customHeight="1">
      <c r="B11" s="80" t="s">
        <v>133</v>
      </c>
      <c r="C11" s="72" t="s">
        <v>134</v>
      </c>
      <c r="D11" s="74" t="s">
        <v>22</v>
      </c>
      <c r="E11" s="81" t="s">
        <v>133</v>
      </c>
      <c r="F11" s="72" t="s">
        <v>135</v>
      </c>
      <c r="G11" s="74" t="s">
        <v>15</v>
      </c>
    </row>
    <row r="12" spans="2:7" ht="24.75" customHeight="1">
      <c r="B12" s="80" t="s">
        <v>136</v>
      </c>
      <c r="C12" s="72" t="s">
        <v>137</v>
      </c>
      <c r="D12" s="74" t="s">
        <v>42</v>
      </c>
      <c r="E12" s="81" t="s">
        <v>136</v>
      </c>
      <c r="F12" s="72" t="s">
        <v>138</v>
      </c>
      <c r="G12" s="74" t="s">
        <v>85</v>
      </c>
    </row>
    <row r="13" spans="2:7" ht="24.75" customHeight="1">
      <c r="B13" s="80" t="s">
        <v>139</v>
      </c>
      <c r="C13" s="72" t="s">
        <v>43</v>
      </c>
      <c r="D13" s="74" t="s">
        <v>15</v>
      </c>
      <c r="E13" s="81" t="s">
        <v>139</v>
      </c>
      <c r="F13" s="72" t="s">
        <v>140</v>
      </c>
      <c r="G13" s="74" t="s">
        <v>87</v>
      </c>
    </row>
    <row r="14" spans="2:7" ht="24.75" customHeight="1">
      <c r="B14" s="80" t="s">
        <v>141</v>
      </c>
      <c r="C14" s="72" t="s">
        <v>142</v>
      </c>
      <c r="D14" s="74" t="s">
        <v>22</v>
      </c>
      <c r="E14" s="81" t="s">
        <v>141</v>
      </c>
      <c r="F14" s="72" t="s">
        <v>143</v>
      </c>
      <c r="G14" s="74" t="s">
        <v>89</v>
      </c>
    </row>
    <row r="15" spans="2:7" ht="24.75" customHeight="1">
      <c r="B15" s="80" t="s">
        <v>144</v>
      </c>
      <c r="C15" s="72" t="s">
        <v>45</v>
      </c>
      <c r="D15" s="74" t="s">
        <v>46</v>
      </c>
      <c r="E15" s="81" t="s">
        <v>144</v>
      </c>
      <c r="F15" s="72" t="s">
        <v>145</v>
      </c>
      <c r="G15" s="74" t="s">
        <v>91</v>
      </c>
    </row>
    <row r="16" spans="2:7" ht="24.75" customHeight="1">
      <c r="B16" s="80" t="s">
        <v>146</v>
      </c>
      <c r="C16" s="72" t="s">
        <v>147</v>
      </c>
      <c r="D16" s="74" t="s">
        <v>17</v>
      </c>
      <c r="E16" s="81" t="s">
        <v>146</v>
      </c>
      <c r="F16" s="72" t="s">
        <v>148</v>
      </c>
      <c r="G16" s="74" t="s">
        <v>46</v>
      </c>
    </row>
    <row r="17" spans="2:7" ht="24.75" customHeight="1">
      <c r="B17" s="80" t="s">
        <v>149</v>
      </c>
      <c r="C17" s="72" t="s">
        <v>150</v>
      </c>
      <c r="D17" s="74" t="s">
        <v>42</v>
      </c>
      <c r="E17" s="81" t="s">
        <v>149</v>
      </c>
      <c r="F17" s="72" t="s">
        <v>151</v>
      </c>
      <c r="G17" s="74" t="s">
        <v>42</v>
      </c>
    </row>
    <row r="18" spans="2:7" ht="24.75" customHeight="1">
      <c r="B18" s="80" t="s">
        <v>152</v>
      </c>
      <c r="C18" s="72" t="s">
        <v>49</v>
      </c>
      <c r="D18" s="74" t="s">
        <v>20</v>
      </c>
      <c r="E18" s="81" t="s">
        <v>152</v>
      </c>
      <c r="F18" s="72" t="s">
        <v>153</v>
      </c>
      <c r="G18" s="74" t="s">
        <v>94</v>
      </c>
    </row>
    <row r="19" spans="2:7" ht="24.75" customHeight="1">
      <c r="B19" s="80" t="s">
        <v>154</v>
      </c>
      <c r="C19" s="72" t="s">
        <v>155</v>
      </c>
      <c r="D19" s="74" t="s">
        <v>46</v>
      </c>
      <c r="E19" s="81" t="s">
        <v>154</v>
      </c>
      <c r="F19" s="72" t="s">
        <v>156</v>
      </c>
      <c r="G19" s="74" t="s">
        <v>96</v>
      </c>
    </row>
    <row r="20" spans="2:7" ht="24.75" customHeight="1">
      <c r="B20" s="80" t="s">
        <v>157</v>
      </c>
      <c r="C20" s="72" t="s">
        <v>158</v>
      </c>
      <c r="D20" s="74" t="s">
        <v>20</v>
      </c>
      <c r="E20" s="81" t="s">
        <v>157</v>
      </c>
      <c r="F20" s="72" t="s">
        <v>97</v>
      </c>
      <c r="G20" s="74" t="s">
        <v>98</v>
      </c>
    </row>
    <row r="21" spans="2:7" ht="24.75" customHeight="1">
      <c r="B21" s="80" t="s">
        <v>159</v>
      </c>
      <c r="C21" s="72" t="s">
        <v>160</v>
      </c>
      <c r="D21" s="74" t="s">
        <v>28</v>
      </c>
      <c r="E21" s="81" t="s">
        <v>159</v>
      </c>
      <c r="F21" s="72" t="s">
        <v>161</v>
      </c>
      <c r="G21" s="74" t="s">
        <v>162</v>
      </c>
    </row>
    <row r="22" spans="2:7" ht="24.75" customHeight="1">
      <c r="B22" s="80" t="s">
        <v>163</v>
      </c>
      <c r="C22" s="72" t="s">
        <v>164</v>
      </c>
      <c r="D22" s="74" t="s">
        <v>54</v>
      </c>
      <c r="E22" s="81" t="s">
        <v>163</v>
      </c>
      <c r="F22" s="72" t="s">
        <v>100</v>
      </c>
      <c r="G22" s="74" t="s">
        <v>46</v>
      </c>
    </row>
    <row r="23" spans="2:7" ht="24.75" customHeight="1">
      <c r="B23" s="80" t="s">
        <v>165</v>
      </c>
      <c r="C23" s="72" t="s">
        <v>166</v>
      </c>
      <c r="D23" s="74" t="s">
        <v>56</v>
      </c>
      <c r="E23" s="81" t="s">
        <v>165</v>
      </c>
      <c r="F23" s="72" t="s">
        <v>167</v>
      </c>
      <c r="G23" s="74" t="s">
        <v>89</v>
      </c>
    </row>
    <row r="24" spans="2:7" ht="24.75" customHeight="1">
      <c r="B24" s="80" t="s">
        <v>168</v>
      </c>
      <c r="C24" s="72" t="s">
        <v>57</v>
      </c>
      <c r="D24" s="74" t="s">
        <v>23</v>
      </c>
      <c r="E24" s="81" t="s">
        <v>168</v>
      </c>
      <c r="F24" s="72" t="s">
        <v>169</v>
      </c>
      <c r="G24" s="74" t="s">
        <v>102</v>
      </c>
    </row>
    <row r="25" spans="2:7" ht="24.75" customHeight="1">
      <c r="B25" s="80" t="s">
        <v>170</v>
      </c>
      <c r="C25" s="72" t="s">
        <v>58</v>
      </c>
      <c r="D25" s="74" t="s">
        <v>19</v>
      </c>
      <c r="E25" s="81" t="s">
        <v>170</v>
      </c>
      <c r="F25" s="72" t="s">
        <v>171</v>
      </c>
      <c r="G25" s="74" t="s">
        <v>104</v>
      </c>
    </row>
    <row r="26" spans="2:7" ht="24.75" customHeight="1">
      <c r="B26" s="80" t="s">
        <v>172</v>
      </c>
      <c r="C26" s="72" t="s">
        <v>173</v>
      </c>
      <c r="D26" s="74" t="s">
        <v>174</v>
      </c>
      <c r="E26" s="81" t="s">
        <v>172</v>
      </c>
      <c r="F26" s="72" t="s">
        <v>175</v>
      </c>
      <c r="G26" s="74" t="s">
        <v>106</v>
      </c>
    </row>
    <row r="27" spans="2:7" ht="24.75" customHeight="1" thickBot="1">
      <c r="B27" s="80" t="s">
        <v>176</v>
      </c>
      <c r="C27" s="72" t="s">
        <v>60</v>
      </c>
      <c r="D27" s="74" t="s">
        <v>18</v>
      </c>
      <c r="E27" s="82" t="s">
        <v>176</v>
      </c>
      <c r="F27" s="76" t="s">
        <v>177</v>
      </c>
      <c r="G27" s="78" t="s">
        <v>89</v>
      </c>
    </row>
    <row r="28" spans="2:7" ht="24.75" customHeight="1">
      <c r="B28" s="80" t="s">
        <v>178</v>
      </c>
      <c r="C28" s="72" t="s">
        <v>61</v>
      </c>
      <c r="D28" s="74" t="s">
        <v>26</v>
      </c>
      <c r="E28" s="67" t="s">
        <v>179</v>
      </c>
      <c r="F28" s="68" t="s">
        <v>108</v>
      </c>
      <c r="G28" s="70" t="s">
        <v>109</v>
      </c>
    </row>
    <row r="29" spans="2:7" ht="24.75" customHeight="1">
      <c r="B29" s="80" t="s">
        <v>180</v>
      </c>
      <c r="C29" s="72" t="s">
        <v>62</v>
      </c>
      <c r="D29" s="74" t="s">
        <v>63</v>
      </c>
      <c r="E29" s="71" t="s">
        <v>181</v>
      </c>
      <c r="F29" s="72" t="s">
        <v>110</v>
      </c>
      <c r="G29" s="74" t="s">
        <v>16</v>
      </c>
    </row>
    <row r="30" spans="2:7" ht="24.75" customHeight="1" thickBot="1">
      <c r="B30" s="80" t="s">
        <v>182</v>
      </c>
      <c r="C30" s="72" t="s">
        <v>183</v>
      </c>
      <c r="D30" s="74" t="s">
        <v>184</v>
      </c>
      <c r="E30" s="75" t="s">
        <v>185</v>
      </c>
      <c r="F30" s="76" t="s">
        <v>111</v>
      </c>
      <c r="G30" s="78" t="s">
        <v>25</v>
      </c>
    </row>
    <row r="31" spans="2:7" ht="24.75" customHeight="1">
      <c r="B31" s="80" t="s">
        <v>186</v>
      </c>
      <c r="C31" s="72" t="s">
        <v>187</v>
      </c>
      <c r="D31" s="74" t="s">
        <v>54</v>
      </c>
      <c r="E31" s="90"/>
      <c r="F31" s="91"/>
      <c r="G31" s="88"/>
    </row>
    <row r="32" spans="2:7" ht="24.75" customHeight="1">
      <c r="B32" s="80" t="s">
        <v>188</v>
      </c>
      <c r="C32" s="72" t="s">
        <v>66</v>
      </c>
      <c r="D32" s="74" t="s">
        <v>25</v>
      </c>
      <c r="E32" s="92"/>
      <c r="F32" s="93"/>
      <c r="G32" s="94"/>
    </row>
    <row r="33" spans="2:7" ht="24.75" customHeight="1">
      <c r="B33" s="80" t="s">
        <v>189</v>
      </c>
      <c r="C33" s="72" t="s">
        <v>67</v>
      </c>
      <c r="D33" s="74" t="s">
        <v>20</v>
      </c>
      <c r="E33" s="92"/>
      <c r="F33" s="93"/>
      <c r="G33" s="94"/>
    </row>
    <row r="34" spans="2:7" ht="24.75" customHeight="1">
      <c r="B34" s="80" t="s">
        <v>190</v>
      </c>
      <c r="C34" s="72" t="s">
        <v>191</v>
      </c>
      <c r="D34" s="74" t="s">
        <v>192</v>
      </c>
      <c r="E34" s="92"/>
      <c r="F34" s="93"/>
      <c r="G34" s="94"/>
    </row>
    <row r="35" spans="2:7" ht="24.75" customHeight="1" thickBot="1">
      <c r="B35" s="83" t="s">
        <v>193</v>
      </c>
      <c r="C35" s="76" t="s">
        <v>194</v>
      </c>
      <c r="D35" s="78" t="s">
        <v>20</v>
      </c>
      <c r="E35" s="92"/>
      <c r="F35" s="93"/>
      <c r="G35" s="94"/>
    </row>
    <row r="36" spans="2:7" ht="24.75" customHeight="1">
      <c r="B36" s="67" t="s">
        <v>195</v>
      </c>
      <c r="C36" s="68" t="s">
        <v>70</v>
      </c>
      <c r="D36" s="70" t="s">
        <v>29</v>
      </c>
      <c r="E36" s="92"/>
      <c r="F36" s="93"/>
      <c r="G36" s="94"/>
    </row>
    <row r="37" spans="2:7" ht="24.75" customHeight="1">
      <c r="B37" s="71" t="s">
        <v>196</v>
      </c>
      <c r="C37" s="72" t="s">
        <v>197</v>
      </c>
      <c r="D37" s="74" t="s">
        <v>198</v>
      </c>
      <c r="E37" s="92"/>
      <c r="F37" s="93"/>
      <c r="G37" s="94"/>
    </row>
    <row r="38" spans="2:7" ht="24.75" customHeight="1" thickBot="1">
      <c r="B38" s="75" t="s">
        <v>199</v>
      </c>
      <c r="C38" s="76" t="s">
        <v>73</v>
      </c>
      <c r="D38" s="78" t="s">
        <v>25</v>
      </c>
      <c r="E38" s="95"/>
      <c r="F38" s="96"/>
      <c r="G38" s="97"/>
    </row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</sheetData>
  <sheetProtection/>
  <mergeCells count="4">
    <mergeCell ref="B2:G2"/>
    <mergeCell ref="C3:D3"/>
    <mergeCell ref="F3:G3"/>
    <mergeCell ref="E31:G38"/>
  </mergeCell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T72"/>
  <sheetViews>
    <sheetView tabSelected="1" zoomScale="85" zoomScaleNormal="85" zoomScalePageLayoutView="0" workbookViewId="0" topLeftCell="A1">
      <selection activeCell="G1" sqref="G1"/>
    </sheetView>
  </sheetViews>
  <sheetFormatPr defaultColWidth="9.00390625" defaultRowHeight="13.5"/>
  <cols>
    <col min="1" max="1" width="4.75390625" style="1" customWidth="1"/>
    <col min="2" max="2" width="20.625" style="1" customWidth="1"/>
    <col min="3" max="3" width="7.625" style="1" customWidth="1"/>
    <col min="4" max="4" width="2.625" style="1" customWidth="1"/>
    <col min="5" max="5" width="6.125" style="1" customWidth="1"/>
    <col min="6" max="6" width="0.875" style="18" customWidth="1"/>
    <col min="7" max="7" width="4.125" style="7" customWidth="1"/>
    <col min="8" max="8" width="3.375" style="7" customWidth="1"/>
    <col min="9" max="9" width="26.625" style="7" customWidth="1"/>
    <col min="10" max="10" width="2.375" style="7" bestFit="1" customWidth="1"/>
    <col min="11" max="11" width="11.875" style="7" customWidth="1"/>
    <col min="12" max="12" width="2.375" style="7" bestFit="1" customWidth="1"/>
    <col min="13" max="13" width="15.125" style="7" customWidth="1"/>
    <col min="14" max="17" width="15.625" style="7" customWidth="1"/>
    <col min="18" max="18" width="2.625" style="7" customWidth="1"/>
    <col min="19" max="16384" width="9.00390625" style="7" customWidth="1"/>
  </cols>
  <sheetData>
    <row r="1" spans="1:18" ht="18.75" customHeight="1">
      <c r="A1" s="115" t="s">
        <v>0</v>
      </c>
      <c r="B1" s="116"/>
      <c r="C1" s="117"/>
      <c r="D1" s="2"/>
      <c r="E1" s="118" t="s">
        <v>1</v>
      </c>
      <c r="F1" s="4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9" ht="18.75">
      <c r="A2" s="121" t="s">
        <v>2</v>
      </c>
      <c r="B2" s="123" t="s">
        <v>3</v>
      </c>
      <c r="C2" s="123" t="s">
        <v>4</v>
      </c>
      <c r="E2" s="119"/>
      <c r="F2" s="4"/>
      <c r="G2" s="112" t="s">
        <v>31</v>
      </c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</row>
    <row r="3" spans="1:12" ht="9" customHeight="1">
      <c r="A3" s="122"/>
      <c r="B3" s="124"/>
      <c r="C3" s="124"/>
      <c r="E3" s="120"/>
      <c r="F3" s="4"/>
      <c r="G3" s="8"/>
      <c r="H3" s="8"/>
      <c r="I3" s="8"/>
      <c r="J3" s="8"/>
      <c r="K3" s="8"/>
      <c r="L3" s="8"/>
    </row>
    <row r="4" spans="1:20" ht="8.25" customHeight="1" thickBot="1">
      <c r="A4" s="84">
        <v>1</v>
      </c>
      <c r="B4" s="50" t="s">
        <v>33</v>
      </c>
      <c r="C4" s="50" t="s">
        <v>22</v>
      </c>
      <c r="E4" s="99">
        <v>1</v>
      </c>
      <c r="F4" s="4"/>
      <c r="G4" s="101">
        <v>1</v>
      </c>
      <c r="H4" s="101">
        <f>IF(E4&gt;32,IF(E4&lt;36,"LL",""),"")</f>
      </c>
      <c r="I4" s="101" t="str">
        <f>IF(E4="","",VLOOKUP(E4,$A$4:$C$38,2))</f>
        <v>矢内　大祐②・西山　大樹①</v>
      </c>
      <c r="J4" s="101" t="s">
        <v>13</v>
      </c>
      <c r="K4" s="102" t="str">
        <f>IF(E4="","(　　　)",VLOOKUP(E4,$A$4:$C$38,3))</f>
        <v>麗澤瑞浪</v>
      </c>
      <c r="L4" s="101" t="s">
        <v>14</v>
      </c>
      <c r="M4" s="169"/>
      <c r="N4" s="139" t="s">
        <v>200</v>
      </c>
      <c r="O4" s="47"/>
      <c r="P4" s="47"/>
      <c r="Q4" s="47"/>
      <c r="R4" s="47"/>
      <c r="S4" s="47"/>
      <c r="T4" s="47"/>
    </row>
    <row r="5" spans="1:20" ht="8.25" customHeight="1" thickBot="1" thickTop="1">
      <c r="A5" s="84">
        <v>2</v>
      </c>
      <c r="B5" s="50" t="s">
        <v>34</v>
      </c>
      <c r="C5" s="50" t="s">
        <v>22</v>
      </c>
      <c r="E5" s="100"/>
      <c r="F5" s="4"/>
      <c r="G5" s="101"/>
      <c r="H5" s="101"/>
      <c r="I5" s="101"/>
      <c r="J5" s="101"/>
      <c r="K5" s="102"/>
      <c r="L5" s="101"/>
      <c r="M5" s="170"/>
      <c r="N5" s="171"/>
      <c r="O5" s="47"/>
      <c r="P5" s="47"/>
      <c r="Q5" s="47"/>
      <c r="R5" s="47"/>
      <c r="S5" s="47"/>
      <c r="T5" s="47"/>
    </row>
    <row r="6" spans="1:20" ht="8.25" customHeight="1" thickTop="1">
      <c r="A6" s="84">
        <v>3</v>
      </c>
      <c r="B6" s="50" t="s">
        <v>35</v>
      </c>
      <c r="C6" s="50" t="s">
        <v>15</v>
      </c>
      <c r="E6" s="104">
        <v>10</v>
      </c>
      <c r="G6" s="101">
        <v>2</v>
      </c>
      <c r="H6" s="101">
        <f>IF(E6&gt;32,IF(E6&lt;36,"LL",""),"")</f>
      </c>
      <c r="I6" s="101" t="str">
        <f>IF(E6="","",VLOOKUP(E6,$A$4:$C$38,2))</f>
        <v>浜崎　侑弥②・黒田　晃史②</v>
      </c>
      <c r="J6" s="101" t="s">
        <v>13</v>
      </c>
      <c r="K6" s="102" t="str">
        <f>IF(E6="","(　　　)",VLOOKUP(E6,$A$4:$C$38,3))</f>
        <v>県岐阜商</v>
      </c>
      <c r="L6" s="101" t="s">
        <v>14</v>
      </c>
      <c r="M6" s="46"/>
      <c r="N6" s="172" t="s">
        <v>201</v>
      </c>
      <c r="O6" s="139" t="s">
        <v>200</v>
      </c>
      <c r="P6" s="47"/>
      <c r="Q6" s="47"/>
      <c r="R6" s="47"/>
      <c r="S6" s="47"/>
      <c r="T6" s="47"/>
    </row>
    <row r="7" spans="1:20" ht="8.25" customHeight="1" thickBot="1">
      <c r="A7" s="84">
        <v>4</v>
      </c>
      <c r="B7" s="50" t="s">
        <v>36</v>
      </c>
      <c r="C7" s="50" t="s">
        <v>22</v>
      </c>
      <c r="E7" s="104"/>
      <c r="G7" s="101"/>
      <c r="H7" s="101"/>
      <c r="I7" s="101"/>
      <c r="J7" s="101"/>
      <c r="K7" s="102"/>
      <c r="L7" s="101"/>
      <c r="M7" s="14"/>
      <c r="N7" s="173"/>
      <c r="O7" s="139"/>
      <c r="P7" s="47"/>
      <c r="Q7" s="47"/>
      <c r="R7" s="47"/>
      <c r="S7" s="47"/>
      <c r="T7" s="47"/>
    </row>
    <row r="8" spans="1:20" ht="8.25" customHeight="1" thickBot="1" thickTop="1">
      <c r="A8" s="84">
        <v>5</v>
      </c>
      <c r="B8" s="50" t="s">
        <v>37</v>
      </c>
      <c r="C8" s="50" t="s">
        <v>15</v>
      </c>
      <c r="E8" s="104">
        <v>11</v>
      </c>
      <c r="G8" s="101">
        <v>3</v>
      </c>
      <c r="H8" s="101">
        <f>IF(E8&gt;32,IF(E8&lt;36,"LL",""),"")</f>
      </c>
      <c r="I8" s="101" t="str">
        <f>IF(E8="","",VLOOKUP(E8,$A$4:$C$38,2))</f>
        <v>山崎正二朗②・田中　智稀①</v>
      </c>
      <c r="J8" s="101" t="s">
        <v>13</v>
      </c>
      <c r="K8" s="102" t="str">
        <f>IF(E8="","(　　　)",VLOOKUP(E8,$A$4:$C$38,3))</f>
        <v>麗澤瑞浪</v>
      </c>
      <c r="L8" s="101" t="s">
        <v>14</v>
      </c>
      <c r="M8" s="14"/>
      <c r="N8" s="127" t="s">
        <v>207</v>
      </c>
      <c r="O8" s="176" t="s">
        <v>202</v>
      </c>
      <c r="P8" s="47"/>
      <c r="Q8" s="47"/>
      <c r="R8" s="47"/>
      <c r="S8" s="47"/>
      <c r="T8" s="47"/>
    </row>
    <row r="9" spans="1:20" ht="8.25" customHeight="1" thickBot="1" thickTop="1">
      <c r="A9" s="84">
        <v>6</v>
      </c>
      <c r="B9" s="50" t="s">
        <v>38</v>
      </c>
      <c r="C9" s="50" t="s">
        <v>15</v>
      </c>
      <c r="E9" s="104"/>
      <c r="G9" s="101"/>
      <c r="H9" s="101"/>
      <c r="I9" s="101"/>
      <c r="J9" s="101"/>
      <c r="K9" s="102"/>
      <c r="L9" s="101"/>
      <c r="M9" s="170"/>
      <c r="N9" s="127"/>
      <c r="O9" s="177"/>
      <c r="P9" s="47"/>
      <c r="Q9" s="47"/>
      <c r="R9" s="47"/>
      <c r="S9" s="47"/>
      <c r="T9" s="47"/>
    </row>
    <row r="10" spans="1:20" ht="8.25" customHeight="1" thickTop="1">
      <c r="A10" s="84">
        <v>7</v>
      </c>
      <c r="B10" s="50" t="s">
        <v>39</v>
      </c>
      <c r="C10" s="50" t="s">
        <v>15</v>
      </c>
      <c r="E10" s="104">
        <v>24</v>
      </c>
      <c r="G10" s="101">
        <v>4</v>
      </c>
      <c r="H10" s="101">
        <f>IF(E10&gt;32,IF(E10&lt;36,"LL",""),"")</f>
      </c>
      <c r="I10" s="101" t="str">
        <f>IF(E10="","",VLOOKUP(E10,$A$4:$C$38,2))</f>
        <v>大野　昊大②・熊崎　一絆②</v>
      </c>
      <c r="J10" s="101" t="s">
        <v>13</v>
      </c>
      <c r="K10" s="102" t="str">
        <f>IF(E10="","(　　　)",VLOOKUP(E10,$A$4:$C$38,3))</f>
        <v>関商工</v>
      </c>
      <c r="L10" s="101" t="s">
        <v>14</v>
      </c>
      <c r="M10" s="46"/>
      <c r="N10" s="181" t="s">
        <v>206</v>
      </c>
      <c r="O10" s="175"/>
      <c r="P10" s="178" t="s">
        <v>200</v>
      </c>
      <c r="Q10" s="47"/>
      <c r="R10" s="47"/>
      <c r="S10" s="47"/>
      <c r="T10" s="47"/>
    </row>
    <row r="11" spans="1:20" ht="8.25" customHeight="1" thickBot="1">
      <c r="A11" s="84">
        <v>8</v>
      </c>
      <c r="B11" s="50" t="s">
        <v>40</v>
      </c>
      <c r="C11" s="50" t="s">
        <v>22</v>
      </c>
      <c r="E11" s="104"/>
      <c r="G11" s="101"/>
      <c r="H11" s="101"/>
      <c r="I11" s="101"/>
      <c r="J11" s="101"/>
      <c r="K11" s="102"/>
      <c r="L11" s="101"/>
      <c r="M11" s="14"/>
      <c r="N11" s="130"/>
      <c r="O11" s="175"/>
      <c r="P11" s="179"/>
      <c r="Q11" s="47"/>
      <c r="R11" s="47"/>
      <c r="S11" s="47"/>
      <c r="T11" s="47"/>
    </row>
    <row r="12" spans="1:20" ht="8.25" customHeight="1" thickBot="1" thickTop="1">
      <c r="A12" s="84">
        <v>9</v>
      </c>
      <c r="B12" s="30" t="s">
        <v>41</v>
      </c>
      <c r="C12" s="30" t="s">
        <v>42</v>
      </c>
      <c r="E12" s="104">
        <v>15</v>
      </c>
      <c r="G12" s="101">
        <v>5</v>
      </c>
      <c r="H12" s="101">
        <f>IF(E12&gt;32,IF(E12&lt;36,"LL",""),"")</f>
      </c>
      <c r="I12" s="101" t="str">
        <f>IF(E12="","",VLOOKUP(E12,$A$4:$C$38,2))</f>
        <v>川村　祐大②・長江　菅太②</v>
      </c>
      <c r="J12" s="101" t="s">
        <v>13</v>
      </c>
      <c r="K12" s="102" t="str">
        <f>IF(E12="","(　　　)",VLOOKUP(E12,$A$4:$C$38,3))</f>
        <v>岐阜北</v>
      </c>
      <c r="L12" s="101" t="s">
        <v>14</v>
      </c>
      <c r="M12" s="14"/>
      <c r="N12" s="139" t="s">
        <v>208</v>
      </c>
      <c r="O12" s="49"/>
      <c r="P12" s="134" t="s">
        <v>203</v>
      </c>
      <c r="Q12" s="47"/>
      <c r="R12" s="47"/>
      <c r="S12" s="47"/>
      <c r="T12" s="47"/>
    </row>
    <row r="13" spans="1:20" ht="8.25" customHeight="1" thickBot="1" thickTop="1">
      <c r="A13" s="84">
        <v>10</v>
      </c>
      <c r="B13" s="30" t="s">
        <v>43</v>
      </c>
      <c r="C13" s="30" t="s">
        <v>15</v>
      </c>
      <c r="E13" s="104"/>
      <c r="G13" s="101"/>
      <c r="H13" s="101"/>
      <c r="I13" s="101"/>
      <c r="J13" s="101"/>
      <c r="K13" s="102"/>
      <c r="L13" s="101"/>
      <c r="M13" s="170"/>
      <c r="N13" s="171"/>
      <c r="O13" s="49"/>
      <c r="P13" s="134"/>
      <c r="Q13" s="47"/>
      <c r="R13" s="47"/>
      <c r="S13" s="47"/>
      <c r="T13" s="47"/>
    </row>
    <row r="14" spans="1:20" ht="8.25" customHeight="1" thickTop="1">
      <c r="A14" s="84">
        <v>11</v>
      </c>
      <c r="B14" s="30" t="s">
        <v>44</v>
      </c>
      <c r="C14" s="30" t="s">
        <v>22</v>
      </c>
      <c r="E14" s="104">
        <v>22</v>
      </c>
      <c r="G14" s="101">
        <v>6</v>
      </c>
      <c r="H14" s="101">
        <f>IF(E14&gt;32,IF(E14&lt;36,"LL",""),"")</f>
      </c>
      <c r="I14" s="101" t="str">
        <f>IF(E14="","",VLOOKUP(E14,$A$4:$C$38,2))</f>
        <v>森　　俊和②・粟野　智暉②</v>
      </c>
      <c r="J14" s="101" t="s">
        <v>13</v>
      </c>
      <c r="K14" s="102" t="str">
        <f>IF(E14="","(　　　)",VLOOKUP(E14,$A$4:$C$38,3))</f>
        <v>岐阜</v>
      </c>
      <c r="L14" s="101" t="s">
        <v>14</v>
      </c>
      <c r="M14" s="46"/>
      <c r="N14" s="126" t="s">
        <v>206</v>
      </c>
      <c r="O14" s="135" t="s">
        <v>209</v>
      </c>
      <c r="P14" s="49"/>
      <c r="Q14" s="47"/>
      <c r="R14" s="47"/>
      <c r="S14" s="47"/>
      <c r="T14" s="47"/>
    </row>
    <row r="15" spans="1:20" ht="8.25" customHeight="1" thickBot="1">
      <c r="A15" s="84">
        <v>12</v>
      </c>
      <c r="B15" s="30" t="s">
        <v>45</v>
      </c>
      <c r="C15" s="30" t="s">
        <v>46</v>
      </c>
      <c r="E15" s="104"/>
      <c r="G15" s="101"/>
      <c r="H15" s="101"/>
      <c r="I15" s="101"/>
      <c r="J15" s="101"/>
      <c r="K15" s="102"/>
      <c r="L15" s="101"/>
      <c r="M15" s="14"/>
      <c r="N15" s="126"/>
      <c r="O15" s="180"/>
      <c r="P15" s="49"/>
      <c r="Q15" s="47"/>
      <c r="R15" s="47"/>
      <c r="S15" s="47"/>
      <c r="T15" s="47"/>
    </row>
    <row r="16" spans="1:20" ht="8.25" customHeight="1" thickTop="1">
      <c r="A16" s="84">
        <v>13</v>
      </c>
      <c r="B16" s="30" t="s">
        <v>47</v>
      </c>
      <c r="C16" s="30" t="s">
        <v>17</v>
      </c>
      <c r="E16" s="104">
        <v>12</v>
      </c>
      <c r="G16" s="101">
        <v>7</v>
      </c>
      <c r="H16" s="101">
        <f>IF(E16&gt;32,IF(E16&lt;36,"LL",""),"")</f>
      </c>
      <c r="I16" s="101" t="str">
        <f>IF(E16="","",VLOOKUP(E16,$A$4:$C$38,2))</f>
        <v>村田　佑太①・伏屋　慶一②</v>
      </c>
      <c r="J16" s="101" t="s">
        <v>13</v>
      </c>
      <c r="K16" s="102" t="str">
        <f>IF(E16="","(　　　)",VLOOKUP(E16,$A$4:$C$38,3))</f>
        <v>岐阜</v>
      </c>
      <c r="L16" s="101" t="s">
        <v>14</v>
      </c>
      <c r="M16" s="14"/>
      <c r="N16" s="139" t="s">
        <v>209</v>
      </c>
      <c r="O16" s="182" t="s">
        <v>202</v>
      </c>
      <c r="P16" s="49"/>
      <c r="Q16" s="47"/>
      <c r="R16" s="47"/>
      <c r="S16" s="47"/>
      <c r="T16" s="47"/>
    </row>
    <row r="17" spans="1:20" ht="8.25" customHeight="1" thickBot="1">
      <c r="A17" s="84">
        <v>14</v>
      </c>
      <c r="B17" s="30" t="s">
        <v>48</v>
      </c>
      <c r="C17" s="30" t="s">
        <v>42</v>
      </c>
      <c r="E17" s="104"/>
      <c r="G17" s="101"/>
      <c r="H17" s="101"/>
      <c r="I17" s="101"/>
      <c r="J17" s="101"/>
      <c r="K17" s="102"/>
      <c r="L17" s="101"/>
      <c r="M17" s="36"/>
      <c r="N17" s="139"/>
      <c r="O17" s="183"/>
      <c r="P17" s="49"/>
      <c r="Q17" s="131" t="s">
        <v>204</v>
      </c>
      <c r="R17" s="47"/>
      <c r="S17" s="47"/>
      <c r="T17" s="47"/>
    </row>
    <row r="18" spans="1:20" ht="8.25" customHeight="1" thickBot="1" thickTop="1">
      <c r="A18" s="84">
        <v>15</v>
      </c>
      <c r="B18" s="30" t="s">
        <v>49</v>
      </c>
      <c r="C18" s="30" t="s">
        <v>20</v>
      </c>
      <c r="E18" s="99">
        <v>8</v>
      </c>
      <c r="F18" s="4"/>
      <c r="G18" s="101">
        <v>8</v>
      </c>
      <c r="H18" s="101">
        <f>IF(E18&gt;32,IF(E18&lt;36,"LL",""),"")</f>
      </c>
      <c r="I18" s="101" t="str">
        <f>IF(E18="","",VLOOKUP(E18,$A$4:$C$38,2))</f>
        <v>白井幸太朗①・山本　悠生①</v>
      </c>
      <c r="J18" s="101" t="s">
        <v>13</v>
      </c>
      <c r="K18" s="102" t="str">
        <f>IF(E18="","(　　　)",VLOOKUP(E18,$A$4:$C$38,3))</f>
        <v>麗澤瑞浪</v>
      </c>
      <c r="L18" s="101" t="s">
        <v>14</v>
      </c>
      <c r="M18" s="184"/>
      <c r="N18" s="181" t="s">
        <v>202</v>
      </c>
      <c r="O18" s="47"/>
      <c r="P18" s="49"/>
      <c r="Q18" s="188"/>
      <c r="R18" s="47"/>
      <c r="S18" s="47"/>
      <c r="T18" s="47"/>
    </row>
    <row r="19" spans="1:20" ht="8.25" customHeight="1" thickTop="1">
      <c r="A19" s="84">
        <v>16</v>
      </c>
      <c r="B19" s="30" t="s">
        <v>50</v>
      </c>
      <c r="C19" s="30" t="s">
        <v>46</v>
      </c>
      <c r="E19" s="100"/>
      <c r="F19" s="4"/>
      <c r="G19" s="101"/>
      <c r="H19" s="101"/>
      <c r="I19" s="101"/>
      <c r="J19" s="101"/>
      <c r="K19" s="102"/>
      <c r="L19" s="101"/>
      <c r="M19" s="185"/>
      <c r="N19" s="130"/>
      <c r="O19" s="47"/>
      <c r="P19" s="175"/>
      <c r="Q19" s="173" t="s">
        <v>205</v>
      </c>
      <c r="R19" s="47"/>
      <c r="S19" s="47"/>
      <c r="T19" s="47"/>
    </row>
    <row r="20" spans="1:20" ht="8.25" customHeight="1" thickBot="1">
      <c r="A20" s="84">
        <v>17</v>
      </c>
      <c r="B20" s="23" t="s">
        <v>51</v>
      </c>
      <c r="C20" s="23" t="s">
        <v>20</v>
      </c>
      <c r="E20" s="99">
        <v>6</v>
      </c>
      <c r="F20" s="4"/>
      <c r="G20" s="101">
        <v>9</v>
      </c>
      <c r="H20" s="101">
        <f>IF(E20&gt;32,IF(E20&lt;36,"LL",""),"")</f>
      </c>
      <c r="I20" s="101" t="str">
        <f>IF(E20="","",VLOOKUP(E20,$A$4:$C$38,2))</f>
        <v>山口　雄大①・青山　拓矢①</v>
      </c>
      <c r="J20" s="101" t="s">
        <v>13</v>
      </c>
      <c r="K20" s="102" t="str">
        <f>IF(E20="","(　　　)",VLOOKUP(E20,$A$4:$C$38,3))</f>
        <v>県岐阜商</v>
      </c>
      <c r="L20" s="101" t="s">
        <v>14</v>
      </c>
      <c r="M20" s="14"/>
      <c r="N20" s="113" t="s">
        <v>210</v>
      </c>
      <c r="O20" s="47"/>
      <c r="P20" s="175"/>
      <c r="Q20" s="173"/>
      <c r="R20" s="47"/>
      <c r="S20" s="47"/>
      <c r="T20" s="47"/>
    </row>
    <row r="21" spans="1:20" ht="8.25" customHeight="1" thickBot="1" thickTop="1">
      <c r="A21" s="84">
        <v>18</v>
      </c>
      <c r="B21" s="23" t="s">
        <v>52</v>
      </c>
      <c r="C21" s="23" t="s">
        <v>28</v>
      </c>
      <c r="E21" s="100"/>
      <c r="F21" s="4"/>
      <c r="G21" s="101"/>
      <c r="H21" s="101"/>
      <c r="I21" s="101"/>
      <c r="J21" s="101"/>
      <c r="K21" s="102"/>
      <c r="L21" s="101"/>
      <c r="M21" s="170"/>
      <c r="N21" s="139"/>
      <c r="O21" s="47"/>
      <c r="P21" s="175"/>
      <c r="Q21" s="175"/>
      <c r="R21" s="47"/>
      <c r="S21" s="47"/>
      <c r="T21" s="47"/>
    </row>
    <row r="22" spans="1:20" ht="8.25" customHeight="1" thickTop="1">
      <c r="A22" s="84">
        <v>19</v>
      </c>
      <c r="B22" s="23" t="s">
        <v>53</v>
      </c>
      <c r="C22" s="23" t="s">
        <v>54</v>
      </c>
      <c r="E22" s="104">
        <v>16</v>
      </c>
      <c r="G22" s="101">
        <v>10</v>
      </c>
      <c r="H22" s="101">
        <f>IF(E22&gt;32,IF(E22&lt;36,"LL",""),"")</f>
      </c>
      <c r="I22" s="101" t="str">
        <f>IF(E22="","",VLOOKUP(E22,$A$4:$C$38,2))</f>
        <v>可知　裕基②・横山　健人②</v>
      </c>
      <c r="J22" s="101" t="s">
        <v>13</v>
      </c>
      <c r="K22" s="102" t="str">
        <f>IF(E22="","(　　　)",VLOOKUP(E22,$A$4:$C$38,3))</f>
        <v>岐阜</v>
      </c>
      <c r="L22" s="101" t="s">
        <v>14</v>
      </c>
      <c r="M22" s="46"/>
      <c r="N22" s="172" t="s">
        <v>202</v>
      </c>
      <c r="O22" s="139" t="s">
        <v>210</v>
      </c>
      <c r="P22" s="175"/>
      <c r="Q22" s="175"/>
      <c r="R22" s="47"/>
      <c r="S22" s="47"/>
      <c r="T22" s="47"/>
    </row>
    <row r="23" spans="1:20" ht="8.25" customHeight="1" thickBot="1">
      <c r="A23" s="84">
        <v>20</v>
      </c>
      <c r="B23" s="23" t="s">
        <v>55</v>
      </c>
      <c r="C23" s="23" t="s">
        <v>56</v>
      </c>
      <c r="E23" s="104"/>
      <c r="G23" s="101"/>
      <c r="H23" s="101"/>
      <c r="I23" s="101"/>
      <c r="J23" s="101"/>
      <c r="K23" s="102"/>
      <c r="L23" s="101"/>
      <c r="M23" s="14"/>
      <c r="N23" s="173"/>
      <c r="O23" s="171"/>
      <c r="P23" s="175"/>
      <c r="Q23" s="175"/>
      <c r="R23" s="47"/>
      <c r="S23" s="47"/>
      <c r="T23" s="47"/>
    </row>
    <row r="24" spans="1:20" ht="8.25" customHeight="1" thickBot="1" thickTop="1">
      <c r="A24" s="84">
        <v>21</v>
      </c>
      <c r="B24" s="23" t="s">
        <v>57</v>
      </c>
      <c r="C24" s="23" t="s">
        <v>23</v>
      </c>
      <c r="E24" s="104">
        <v>21</v>
      </c>
      <c r="G24" s="101">
        <v>11</v>
      </c>
      <c r="H24" s="101">
        <f>IF(E24&gt;32,IF(E24&lt;36,"LL",""),"")</f>
      </c>
      <c r="I24" s="101" t="str">
        <f>IF(E24="","",VLOOKUP(E24,$A$4:$C$38,2))</f>
        <v>塩谷　怜大②・石田　隆頼②</v>
      </c>
      <c r="J24" s="101" t="s">
        <v>13</v>
      </c>
      <c r="K24" s="102" t="str">
        <f>IF(E24="","(　　　)",VLOOKUP(E24,$A$4:$C$38,3))</f>
        <v>各務原</v>
      </c>
      <c r="L24" s="101" t="s">
        <v>14</v>
      </c>
      <c r="M24" s="14"/>
      <c r="N24" s="127" t="s">
        <v>211</v>
      </c>
      <c r="O24" s="134" t="s">
        <v>201</v>
      </c>
      <c r="P24" s="175"/>
      <c r="Q24" s="175"/>
      <c r="R24" s="47"/>
      <c r="S24" s="47"/>
      <c r="T24" s="47"/>
    </row>
    <row r="25" spans="1:20" ht="8.25" customHeight="1" thickBot="1" thickTop="1">
      <c r="A25" s="84">
        <v>22</v>
      </c>
      <c r="B25" s="23" t="s">
        <v>58</v>
      </c>
      <c r="C25" s="23" t="s">
        <v>19</v>
      </c>
      <c r="E25" s="104"/>
      <c r="G25" s="101"/>
      <c r="H25" s="101"/>
      <c r="I25" s="101"/>
      <c r="J25" s="101"/>
      <c r="K25" s="102"/>
      <c r="L25" s="101"/>
      <c r="M25" s="170"/>
      <c r="N25" s="189"/>
      <c r="O25" s="134"/>
      <c r="P25" s="175"/>
      <c r="Q25" s="175"/>
      <c r="R25" s="47"/>
      <c r="S25" s="47"/>
      <c r="T25" s="47"/>
    </row>
    <row r="26" spans="1:20" ht="8.25" customHeight="1" thickTop="1">
      <c r="A26" s="84">
        <v>23</v>
      </c>
      <c r="B26" s="23" t="s">
        <v>59</v>
      </c>
      <c r="C26" s="23" t="s">
        <v>17</v>
      </c>
      <c r="E26" s="104">
        <v>23</v>
      </c>
      <c r="G26" s="101">
        <v>12</v>
      </c>
      <c r="H26" s="101">
        <f>IF(E26&gt;32,IF(E26&lt;36,"LL",""),"")</f>
      </c>
      <c r="I26" s="101" t="str">
        <f>IF(E26="","",VLOOKUP(E26,$A$4:$C$38,2))</f>
        <v>西村　優汰②・山藤　　遼②</v>
      </c>
      <c r="J26" s="101" t="s">
        <v>13</v>
      </c>
      <c r="K26" s="102" t="str">
        <f>IF(E26="","(　　　)",VLOOKUP(E26,$A$4:$C$38,3))</f>
        <v>関</v>
      </c>
      <c r="L26" s="101" t="s">
        <v>14</v>
      </c>
      <c r="M26" s="46"/>
      <c r="N26" s="130" t="s">
        <v>205</v>
      </c>
      <c r="O26" s="49"/>
      <c r="P26" s="190" t="s">
        <v>204</v>
      </c>
      <c r="Q26" s="175"/>
      <c r="R26" s="47"/>
      <c r="S26" s="47"/>
      <c r="T26" s="47"/>
    </row>
    <row r="27" spans="1:20" ht="8.25" customHeight="1" thickBot="1">
      <c r="A27" s="84">
        <v>24</v>
      </c>
      <c r="B27" s="23" t="s">
        <v>60</v>
      </c>
      <c r="C27" s="23" t="s">
        <v>18</v>
      </c>
      <c r="E27" s="104"/>
      <c r="G27" s="101"/>
      <c r="H27" s="101"/>
      <c r="I27" s="101"/>
      <c r="J27" s="101"/>
      <c r="K27" s="102"/>
      <c r="L27" s="101"/>
      <c r="M27" s="14"/>
      <c r="N27" s="130"/>
      <c r="O27" s="49"/>
      <c r="P27" s="190"/>
      <c r="Q27" s="175"/>
      <c r="R27" s="47"/>
      <c r="S27" s="47"/>
      <c r="T27" s="47"/>
    </row>
    <row r="28" spans="1:20" ht="8.25" customHeight="1" thickTop="1">
      <c r="A28" s="84">
        <v>25</v>
      </c>
      <c r="B28" s="23" t="s">
        <v>61</v>
      </c>
      <c r="C28" s="23" t="s">
        <v>26</v>
      </c>
      <c r="E28" s="104">
        <v>19</v>
      </c>
      <c r="G28" s="101">
        <v>13</v>
      </c>
      <c r="H28" s="101">
        <f>IF(E28&gt;32,IF(E28&lt;36,"LL",""),"")</f>
      </c>
      <c r="I28" s="101" t="str">
        <f>IF(E28="","",VLOOKUP(E28,$A$4:$C$38,2))</f>
        <v>岩田　一輝①・畑野　太我①</v>
      </c>
      <c r="J28" s="101" t="s">
        <v>13</v>
      </c>
      <c r="K28" s="102" t="str">
        <f>IF(E28="","(　　　)",VLOOKUP(E28,$A$4:$C$38,3))</f>
        <v>加納</v>
      </c>
      <c r="L28" s="101" t="s">
        <v>14</v>
      </c>
      <c r="M28" s="14"/>
      <c r="N28" s="139" t="s">
        <v>212</v>
      </c>
      <c r="O28" s="175"/>
      <c r="P28" s="181" t="s">
        <v>206</v>
      </c>
      <c r="Q28" s="175"/>
      <c r="R28" s="47"/>
      <c r="S28" s="47"/>
      <c r="T28" s="47"/>
    </row>
    <row r="29" spans="1:20" ht="8.25" customHeight="1" thickBot="1">
      <c r="A29" s="84">
        <v>26</v>
      </c>
      <c r="B29" s="23" t="s">
        <v>62</v>
      </c>
      <c r="C29" s="23" t="s">
        <v>63</v>
      </c>
      <c r="E29" s="104"/>
      <c r="G29" s="101"/>
      <c r="H29" s="101"/>
      <c r="I29" s="101"/>
      <c r="J29" s="101"/>
      <c r="K29" s="102"/>
      <c r="L29" s="101"/>
      <c r="M29" s="36"/>
      <c r="N29" s="171"/>
      <c r="O29" s="175"/>
      <c r="P29" s="130"/>
      <c r="Q29" s="175"/>
      <c r="R29" s="47"/>
      <c r="S29" s="47"/>
      <c r="T29" s="47"/>
    </row>
    <row r="30" spans="1:20" ht="8.25" customHeight="1" thickBot="1" thickTop="1">
      <c r="A30" s="84">
        <v>27</v>
      </c>
      <c r="B30" s="23" t="s">
        <v>64</v>
      </c>
      <c r="C30" s="23" t="s">
        <v>27</v>
      </c>
      <c r="E30" s="104">
        <v>13</v>
      </c>
      <c r="G30" s="110">
        <v>14</v>
      </c>
      <c r="H30" s="110">
        <f>IF(E30&gt;32,IF(E30&lt;36,"LL",""),"")</f>
      </c>
      <c r="I30" s="110" t="str">
        <f>IF(E30="","",VLOOKUP(E30,$A$4:$C$38,2))</f>
        <v>三品　遥輝②・尾関日乃佑②</v>
      </c>
      <c r="J30" s="110" t="s">
        <v>13</v>
      </c>
      <c r="K30" s="111" t="str">
        <f>IF(E30="","(　　　)",VLOOKUP(E30,$A$4:$C$38,3))</f>
        <v>関</v>
      </c>
      <c r="L30" s="110" t="s">
        <v>14</v>
      </c>
      <c r="M30" s="194"/>
      <c r="N30" s="126" t="s">
        <v>206</v>
      </c>
      <c r="O30" s="190" t="s">
        <v>204</v>
      </c>
      <c r="P30" s="47"/>
      <c r="Q30" s="175"/>
      <c r="R30" s="47"/>
      <c r="S30" s="47"/>
      <c r="T30" s="47"/>
    </row>
    <row r="31" spans="1:18" ht="8.25" customHeight="1" thickBot="1" thickTop="1">
      <c r="A31" s="84">
        <v>28</v>
      </c>
      <c r="B31" s="23" t="s">
        <v>65</v>
      </c>
      <c r="C31" s="23" t="s">
        <v>54</v>
      </c>
      <c r="E31" s="104"/>
      <c r="G31" s="110"/>
      <c r="H31" s="110"/>
      <c r="I31" s="110"/>
      <c r="J31" s="110"/>
      <c r="K31" s="111"/>
      <c r="L31" s="110"/>
      <c r="M31" s="185"/>
      <c r="N31" s="126"/>
      <c r="O31" s="191"/>
      <c r="P31" s="47"/>
      <c r="Q31" s="175"/>
      <c r="R31" s="47"/>
    </row>
    <row r="32" spans="1:18" ht="8.25" customHeight="1" thickTop="1">
      <c r="A32" s="84">
        <v>29</v>
      </c>
      <c r="B32" s="23" t="s">
        <v>66</v>
      </c>
      <c r="C32" s="23" t="s">
        <v>25</v>
      </c>
      <c r="E32" s="104">
        <v>29</v>
      </c>
      <c r="G32" s="101">
        <v>15</v>
      </c>
      <c r="H32" s="101">
        <f>IF(E32&gt;32,IF(E32&lt;36,"LL",""),"")</f>
      </c>
      <c r="I32" s="101" t="str">
        <f>IF(E32="","",VLOOKUP(E32,$A$4:$C$38,2))</f>
        <v>片桐　巧己②・村田琉宇音①</v>
      </c>
      <c r="J32" s="101" t="s">
        <v>13</v>
      </c>
      <c r="K32" s="102" t="str">
        <f>IF(E32="","(　　　)",VLOOKUP(E32,$A$4:$C$38,3))</f>
        <v>各務原西</v>
      </c>
      <c r="L32" s="101" t="s">
        <v>14</v>
      </c>
      <c r="M32" s="14"/>
      <c r="N32" s="192" t="s">
        <v>204</v>
      </c>
      <c r="O32" s="130" t="s">
        <v>206</v>
      </c>
      <c r="P32" s="47"/>
      <c r="Q32" s="175"/>
      <c r="R32" s="47"/>
    </row>
    <row r="33" spans="1:20" ht="8.25" customHeight="1" thickBot="1">
      <c r="A33" s="84">
        <v>30</v>
      </c>
      <c r="B33" s="23" t="s">
        <v>67</v>
      </c>
      <c r="C33" s="23" t="s">
        <v>20</v>
      </c>
      <c r="E33" s="104"/>
      <c r="G33" s="101"/>
      <c r="H33" s="101"/>
      <c r="I33" s="101"/>
      <c r="J33" s="101"/>
      <c r="K33" s="102"/>
      <c r="L33" s="101"/>
      <c r="M33" s="36"/>
      <c r="N33" s="193"/>
      <c r="O33" s="130"/>
      <c r="P33" s="47"/>
      <c r="Q33" s="175"/>
      <c r="R33" s="47"/>
      <c r="S33" s="47"/>
      <c r="T33" s="47"/>
    </row>
    <row r="34" spans="1:19" ht="8.25" customHeight="1" thickBot="1" thickTop="1">
      <c r="A34" s="84">
        <v>31</v>
      </c>
      <c r="B34" s="23" t="s">
        <v>68</v>
      </c>
      <c r="C34" s="23" t="s">
        <v>21</v>
      </c>
      <c r="E34" s="99">
        <v>4</v>
      </c>
      <c r="F34" s="4"/>
      <c r="G34" s="101">
        <v>16</v>
      </c>
      <c r="H34" s="101">
        <f>IF(E34&gt;32,IF(E34&lt;36,"LL",""),"")</f>
      </c>
      <c r="I34" s="101" t="str">
        <f>IF(E34="","",VLOOKUP(E34,$A$4:$C$38,2))</f>
        <v>加藤　佑真②・加藤　樹真②</v>
      </c>
      <c r="J34" s="101" t="s">
        <v>13</v>
      </c>
      <c r="K34" s="102" t="str">
        <f>IF(E34="","(　　　)",VLOOKUP(E34,$A$4:$C$38,3))</f>
        <v>麗澤瑞浪</v>
      </c>
      <c r="L34" s="101" t="s">
        <v>14</v>
      </c>
      <c r="M34" s="194"/>
      <c r="N34" s="181" t="s">
        <v>201</v>
      </c>
      <c r="O34" s="47"/>
      <c r="P34" s="47"/>
      <c r="Q34" s="175"/>
      <c r="R34" s="178" t="s">
        <v>204</v>
      </c>
      <c r="S34" s="139"/>
    </row>
    <row r="35" spans="1:19" ht="8.25" customHeight="1" thickBot="1" thickTop="1">
      <c r="A35" s="84">
        <v>32</v>
      </c>
      <c r="B35" s="23" t="s">
        <v>69</v>
      </c>
      <c r="C35" s="23" t="s">
        <v>20</v>
      </c>
      <c r="E35" s="100"/>
      <c r="F35" s="4"/>
      <c r="G35" s="101"/>
      <c r="H35" s="101"/>
      <c r="I35" s="101"/>
      <c r="J35" s="101"/>
      <c r="K35" s="102"/>
      <c r="L35" s="101"/>
      <c r="M35" s="14"/>
      <c r="N35" s="130"/>
      <c r="O35" s="47"/>
      <c r="P35" s="47"/>
      <c r="Q35" s="175"/>
      <c r="R35" s="179"/>
      <c r="S35" s="171"/>
    </row>
    <row r="36" spans="1:19" ht="8.25" customHeight="1" thickBot="1" thickTop="1">
      <c r="A36" s="84">
        <v>33</v>
      </c>
      <c r="B36" s="51" t="s">
        <v>70</v>
      </c>
      <c r="C36" s="51" t="s">
        <v>29</v>
      </c>
      <c r="D36" s="52" t="s">
        <v>12</v>
      </c>
      <c r="E36" s="99">
        <v>3</v>
      </c>
      <c r="F36" s="4"/>
      <c r="G36" s="101">
        <v>17</v>
      </c>
      <c r="H36" s="101">
        <f>IF(E36&gt;32,IF(E36&lt;36,"LL",""),"")</f>
      </c>
      <c r="I36" s="101" t="str">
        <f>IF(E36="","",VLOOKUP(E36,$A$4:$C$38,2))</f>
        <v>清野　皓貴②・深尾　風月②</v>
      </c>
      <c r="J36" s="101" t="s">
        <v>13</v>
      </c>
      <c r="K36" s="102" t="str">
        <f>IF(E36="","(　　　)",VLOOKUP(E36,$A$4:$C$38,3))</f>
        <v>県岐阜商</v>
      </c>
      <c r="L36" s="101" t="s">
        <v>14</v>
      </c>
      <c r="M36" s="169"/>
      <c r="N36" s="139" t="s">
        <v>213</v>
      </c>
      <c r="O36" s="47"/>
      <c r="P36" s="47"/>
      <c r="Q36" s="49"/>
      <c r="R36" s="130" t="s">
        <v>205</v>
      </c>
      <c r="S36" s="130"/>
    </row>
    <row r="37" spans="1:19" ht="8.25" customHeight="1" thickBot="1" thickTop="1">
      <c r="A37" s="9">
        <v>34</v>
      </c>
      <c r="B37" s="51" t="s">
        <v>71</v>
      </c>
      <c r="C37" s="51" t="s">
        <v>72</v>
      </c>
      <c r="D37" s="52"/>
      <c r="E37" s="100"/>
      <c r="F37" s="4"/>
      <c r="G37" s="101"/>
      <c r="H37" s="101"/>
      <c r="I37" s="101"/>
      <c r="J37" s="101"/>
      <c r="K37" s="102"/>
      <c r="L37" s="101"/>
      <c r="M37" s="170"/>
      <c r="N37" s="171"/>
      <c r="O37" s="47"/>
      <c r="P37" s="47"/>
      <c r="Q37" s="49"/>
      <c r="R37" s="140"/>
      <c r="S37" s="140"/>
    </row>
    <row r="38" spans="1:18" ht="8.25" customHeight="1" thickTop="1">
      <c r="A38" s="9">
        <v>35</v>
      </c>
      <c r="B38" s="51" t="s">
        <v>73</v>
      </c>
      <c r="C38" s="51" t="s">
        <v>25</v>
      </c>
      <c r="D38" s="52"/>
      <c r="E38" s="104">
        <v>26</v>
      </c>
      <c r="G38" s="101">
        <v>18</v>
      </c>
      <c r="H38" s="101">
        <f>IF(E38&gt;32,IF(E38&lt;36,"LL",""),"")</f>
      </c>
      <c r="I38" s="101" t="str">
        <f>IF(E38="","",VLOOKUP(E38,$A$4:$C$38,2))</f>
        <v>伊藤　　汀②・今井　柊吾②</v>
      </c>
      <c r="J38" s="101" t="s">
        <v>13</v>
      </c>
      <c r="K38" s="102" t="str">
        <f>IF(E38="","(　　　)",VLOOKUP(E38,$A$4:$C$38,3))</f>
        <v>可児工</v>
      </c>
      <c r="L38" s="101" t="s">
        <v>14</v>
      </c>
      <c r="M38" s="46"/>
      <c r="N38" s="130" t="s">
        <v>202</v>
      </c>
      <c r="O38" s="178" t="s">
        <v>213</v>
      </c>
      <c r="P38" s="47"/>
      <c r="Q38" s="49"/>
      <c r="R38" s="47"/>
    </row>
    <row r="39" spans="5:18" ht="8.25" customHeight="1" thickBot="1">
      <c r="E39" s="104"/>
      <c r="G39" s="101"/>
      <c r="H39" s="101"/>
      <c r="I39" s="101"/>
      <c r="J39" s="101"/>
      <c r="K39" s="102"/>
      <c r="L39" s="101"/>
      <c r="M39" s="14"/>
      <c r="N39" s="130"/>
      <c r="O39" s="178"/>
      <c r="P39" s="47"/>
      <c r="Q39" s="49"/>
      <c r="R39" s="47"/>
    </row>
    <row r="40" spans="5:20" ht="8.25" customHeight="1" thickBot="1" thickTop="1">
      <c r="E40" s="104">
        <v>9</v>
      </c>
      <c r="G40" s="101">
        <v>19</v>
      </c>
      <c r="H40" s="101">
        <f>IF(E40&gt;32,IF(E40&lt;36,"LL",""),"")</f>
      </c>
      <c r="I40" s="101" t="str">
        <f>IF(E40="","",VLOOKUP(E40,$A$4:$C$38,2))</f>
        <v>杉田　健心②・鈴木　啓太②</v>
      </c>
      <c r="J40" s="101" t="s">
        <v>13</v>
      </c>
      <c r="K40" s="102" t="str">
        <f>IF(E40="","(　　　)",VLOOKUP(E40,$A$4:$C$38,3))</f>
        <v>岐阜北</v>
      </c>
      <c r="L40" s="101" t="s">
        <v>14</v>
      </c>
      <c r="M40" s="14"/>
      <c r="N40" s="127" t="s">
        <v>214</v>
      </c>
      <c r="O40" s="176" t="s">
        <v>201</v>
      </c>
      <c r="P40" s="47"/>
      <c r="Q40" s="49"/>
      <c r="R40" s="47"/>
      <c r="S40" s="47"/>
      <c r="T40" s="47"/>
    </row>
    <row r="41" spans="5:20" ht="8.25" customHeight="1" thickBot="1" thickTop="1">
      <c r="E41" s="104"/>
      <c r="G41" s="101"/>
      <c r="H41" s="101"/>
      <c r="I41" s="101"/>
      <c r="J41" s="101"/>
      <c r="K41" s="102"/>
      <c r="L41" s="101"/>
      <c r="M41" s="170"/>
      <c r="N41" s="127"/>
      <c r="O41" s="177"/>
      <c r="P41" s="47"/>
      <c r="Q41" s="49"/>
      <c r="R41" s="47"/>
      <c r="S41" s="47"/>
      <c r="T41" s="47"/>
    </row>
    <row r="42" spans="5:20" ht="8.25" customHeight="1" thickTop="1">
      <c r="E42" s="104">
        <v>18</v>
      </c>
      <c r="G42" s="101">
        <v>20</v>
      </c>
      <c r="H42" s="101">
        <f>IF(E42&gt;32,IF(E42&lt;36,"LL",""),"")</f>
      </c>
      <c r="I42" s="101" t="str">
        <f>IF(E42="","",VLOOKUP(E42,$A$4:$C$38,2))</f>
        <v>村田　瑞樹②・高須　　煌②</v>
      </c>
      <c r="J42" s="101" t="s">
        <v>13</v>
      </c>
      <c r="K42" s="102" t="str">
        <f>IF(E42="","(　　　)",VLOOKUP(E42,$A$4:$C$38,3))</f>
        <v>中津</v>
      </c>
      <c r="L42" s="101" t="s">
        <v>14</v>
      </c>
      <c r="M42" s="46"/>
      <c r="N42" s="181" t="s">
        <v>201</v>
      </c>
      <c r="O42" s="175"/>
      <c r="P42" s="139" t="s">
        <v>213</v>
      </c>
      <c r="Q42" s="49"/>
      <c r="R42" s="47"/>
      <c r="S42" s="47"/>
      <c r="T42" s="47"/>
    </row>
    <row r="43" spans="5:20" ht="8.25" customHeight="1" thickBot="1">
      <c r="E43" s="104"/>
      <c r="G43" s="101"/>
      <c r="H43" s="101"/>
      <c r="I43" s="101"/>
      <c r="J43" s="101"/>
      <c r="K43" s="102"/>
      <c r="L43" s="101"/>
      <c r="M43" s="14"/>
      <c r="N43" s="130"/>
      <c r="O43" s="175"/>
      <c r="P43" s="171"/>
      <c r="Q43" s="49"/>
      <c r="R43" s="47"/>
      <c r="S43" s="47"/>
      <c r="T43" s="47"/>
    </row>
    <row r="44" spans="5:20" ht="8.25" customHeight="1" thickTop="1">
      <c r="E44" s="104">
        <v>25</v>
      </c>
      <c r="G44" s="101">
        <v>21</v>
      </c>
      <c r="H44" s="101">
        <f>IF(E44&gt;32,IF(E44&lt;36,"LL",""),"")</f>
      </c>
      <c r="I44" s="101" t="str">
        <f>IF(E44="","",VLOOKUP(E44,$A$4:$C$38,2))</f>
        <v>中村　洸翔②・橋本　知暖②</v>
      </c>
      <c r="J44" s="101" t="s">
        <v>13</v>
      </c>
      <c r="K44" s="102" t="str">
        <f>IF(E44="","(　　　)",VLOOKUP(E44,$A$4:$C$38,3))</f>
        <v>大垣南</v>
      </c>
      <c r="L44" s="101" t="s">
        <v>14</v>
      </c>
      <c r="M44" s="14"/>
      <c r="N44" s="139" t="s">
        <v>215</v>
      </c>
      <c r="O44" s="49"/>
      <c r="P44" s="134" t="s">
        <v>206</v>
      </c>
      <c r="Q44" s="49"/>
      <c r="R44" s="47"/>
      <c r="S44" s="47"/>
      <c r="T44" s="47"/>
    </row>
    <row r="45" spans="5:20" ht="8.25" customHeight="1" thickBot="1">
      <c r="E45" s="104"/>
      <c r="G45" s="101"/>
      <c r="H45" s="101"/>
      <c r="I45" s="101"/>
      <c r="J45" s="101"/>
      <c r="K45" s="102"/>
      <c r="L45" s="101"/>
      <c r="M45" s="36"/>
      <c r="N45" s="171"/>
      <c r="O45" s="49"/>
      <c r="P45" s="134"/>
      <c r="Q45" s="49"/>
      <c r="R45" s="47"/>
      <c r="S45" s="47"/>
      <c r="T45" s="47"/>
    </row>
    <row r="46" spans="5:20" ht="8.25" customHeight="1" thickBot="1" thickTop="1">
      <c r="E46" s="104">
        <v>32</v>
      </c>
      <c r="G46" s="101">
        <v>22</v>
      </c>
      <c r="H46" s="101">
        <f>IF(E46&gt;32,IF(E46&lt;36,"LL",""),"")</f>
      </c>
      <c r="I46" s="101" t="str">
        <f>IF(E46="","",VLOOKUP(E46,$A$4:$C$38,2))</f>
        <v>木山　　陸①・福田　侑大①</v>
      </c>
      <c r="J46" s="101" t="s">
        <v>13</v>
      </c>
      <c r="K46" s="102" t="str">
        <f>IF(E46="","(　　　)",VLOOKUP(E46,$A$4:$C$38,3))</f>
        <v>岐阜北</v>
      </c>
      <c r="L46" s="101" t="s">
        <v>14</v>
      </c>
      <c r="M46" s="194"/>
      <c r="N46" s="126" t="s">
        <v>205</v>
      </c>
      <c r="O46" s="135" t="s">
        <v>221</v>
      </c>
      <c r="P46" s="49"/>
      <c r="Q46" s="49"/>
      <c r="R46" s="47"/>
      <c r="S46" s="47"/>
      <c r="T46" s="47"/>
    </row>
    <row r="47" spans="5:20" ht="8.25" customHeight="1" thickBot="1" thickTop="1">
      <c r="E47" s="104"/>
      <c r="G47" s="101"/>
      <c r="H47" s="101"/>
      <c r="I47" s="101"/>
      <c r="J47" s="101"/>
      <c r="K47" s="102"/>
      <c r="L47" s="101"/>
      <c r="M47" s="14"/>
      <c r="N47" s="126"/>
      <c r="O47" s="180"/>
      <c r="P47" s="49"/>
      <c r="Q47" s="49"/>
      <c r="R47" s="47"/>
      <c r="S47" s="47"/>
      <c r="T47" s="47"/>
    </row>
    <row r="48" spans="5:20" ht="8.25" customHeight="1" thickTop="1">
      <c r="E48" s="104">
        <v>27</v>
      </c>
      <c r="G48" s="101">
        <v>23</v>
      </c>
      <c r="H48" s="101">
        <f>IF(E48&gt;32,IF(E48&lt;36,"LL",""),"")</f>
      </c>
      <c r="I48" s="101" t="str">
        <f>IF(E48="","",VLOOKUP(E48,$A$4:$C$38,2))</f>
        <v>小栗　彰太②・小林　俊貴②</v>
      </c>
      <c r="J48" s="101" t="s">
        <v>13</v>
      </c>
      <c r="K48" s="102" t="str">
        <f>IF(E48="","(　　　)",VLOOKUP(E48,$A$4:$C$38,3))</f>
        <v>多治見北</v>
      </c>
      <c r="L48" s="101" t="s">
        <v>14</v>
      </c>
      <c r="M48" s="14"/>
      <c r="N48" s="139" t="s">
        <v>216</v>
      </c>
      <c r="O48" s="183" t="s">
        <v>202</v>
      </c>
      <c r="P48" s="49"/>
      <c r="Q48" s="49"/>
      <c r="R48" s="47"/>
      <c r="S48" s="47"/>
      <c r="T48" s="47"/>
    </row>
    <row r="49" spans="5:20" ht="8.25" customHeight="1" thickBot="1">
      <c r="E49" s="104"/>
      <c r="G49" s="101"/>
      <c r="H49" s="101"/>
      <c r="I49" s="101"/>
      <c r="J49" s="101"/>
      <c r="K49" s="102"/>
      <c r="L49" s="101"/>
      <c r="M49" s="36"/>
      <c r="N49" s="171"/>
      <c r="O49" s="183"/>
      <c r="P49" s="49"/>
      <c r="Q49" s="49"/>
      <c r="R49" s="47"/>
      <c r="S49" s="47"/>
      <c r="T49" s="47"/>
    </row>
    <row r="50" spans="5:20" ht="8.25" customHeight="1" thickBot="1" thickTop="1">
      <c r="E50" s="99">
        <v>5</v>
      </c>
      <c r="F50" s="4"/>
      <c r="G50" s="101">
        <v>24</v>
      </c>
      <c r="H50" s="101">
        <f>IF(E50&gt;32,IF(E50&lt;36,"LL",""),"")</f>
      </c>
      <c r="I50" s="101" t="str">
        <f>IF(E50="","",VLOOKUP(E50,$A$4:$C$38,2))</f>
        <v>小瀬喜代治①・山田　稜真①</v>
      </c>
      <c r="J50" s="101" t="s">
        <v>13</v>
      </c>
      <c r="K50" s="102" t="str">
        <f>IF(E50="","(　　　)",VLOOKUP(E50,$A$4:$C$38,3))</f>
        <v>県岐阜商</v>
      </c>
      <c r="L50" s="101" t="s">
        <v>14</v>
      </c>
      <c r="M50" s="194"/>
      <c r="N50" s="130" t="s">
        <v>202</v>
      </c>
      <c r="O50" s="47"/>
      <c r="P50" s="49"/>
      <c r="Q50" s="135" t="s">
        <v>220</v>
      </c>
      <c r="R50" s="47"/>
      <c r="S50" s="47"/>
      <c r="T50" s="47"/>
    </row>
    <row r="51" spans="5:20" ht="8.25" customHeight="1" thickBot="1" thickTop="1">
      <c r="E51" s="100"/>
      <c r="F51" s="4"/>
      <c r="G51" s="101"/>
      <c r="H51" s="101"/>
      <c r="I51" s="101"/>
      <c r="J51" s="101"/>
      <c r="K51" s="102"/>
      <c r="L51" s="101"/>
      <c r="M51" s="185"/>
      <c r="N51" s="130"/>
      <c r="O51" s="47"/>
      <c r="P51" s="49"/>
      <c r="Q51" s="180"/>
      <c r="R51" s="47"/>
      <c r="S51" s="47"/>
      <c r="T51" s="47"/>
    </row>
    <row r="52" spans="5:20" ht="8.25" customHeight="1" thickBot="1" thickTop="1">
      <c r="E52" s="104">
        <v>7</v>
      </c>
      <c r="G52" s="101">
        <v>25</v>
      </c>
      <c r="H52" s="101">
        <f>IF(E52&gt;32,IF(E52&lt;36,"LL",""),"")</f>
      </c>
      <c r="I52" s="101" t="str">
        <f>IF(E52="","",VLOOKUP(E52,$A$4:$C$38,2))</f>
        <v>安田　大剛②・山村　恵史①</v>
      </c>
      <c r="J52" s="101" t="s">
        <v>13</v>
      </c>
      <c r="K52" s="102" t="str">
        <f>IF(E52="","(　　　)",VLOOKUP(E52,$A$4:$C$38,3))</f>
        <v>県岐阜商</v>
      </c>
      <c r="L52" s="101" t="s">
        <v>14</v>
      </c>
      <c r="M52" s="169"/>
      <c r="N52" s="113" t="s">
        <v>217</v>
      </c>
      <c r="O52" s="47"/>
      <c r="P52" s="175"/>
      <c r="Q52" s="130" t="s">
        <v>222</v>
      </c>
      <c r="R52" s="47"/>
      <c r="S52" s="47"/>
      <c r="T52" s="47"/>
    </row>
    <row r="53" spans="5:20" ht="8.25" customHeight="1" thickBot="1" thickTop="1">
      <c r="E53" s="104"/>
      <c r="G53" s="101"/>
      <c r="H53" s="101"/>
      <c r="I53" s="101"/>
      <c r="J53" s="101"/>
      <c r="K53" s="102"/>
      <c r="L53" s="101"/>
      <c r="M53" s="170"/>
      <c r="N53" s="139"/>
      <c r="O53" s="47"/>
      <c r="P53" s="175"/>
      <c r="Q53" s="130"/>
      <c r="R53" s="47"/>
      <c r="S53" s="47"/>
      <c r="T53" s="47"/>
    </row>
    <row r="54" spans="5:20" ht="8.25" customHeight="1" thickTop="1">
      <c r="E54" s="104">
        <v>14</v>
      </c>
      <c r="G54" s="101">
        <v>26</v>
      </c>
      <c r="H54" s="101">
        <f>IF(E54&gt;32,IF(E54&lt;36,"LL",""),"")</f>
      </c>
      <c r="I54" s="101" t="str">
        <f>IF(E54="","",VLOOKUP(E54,$A$4:$C$38,2))</f>
        <v>三宅　　諒②・浅野琥太郎①</v>
      </c>
      <c r="J54" s="101" t="s">
        <v>13</v>
      </c>
      <c r="K54" s="102" t="str">
        <f>IF(E54="","(　　　)",VLOOKUP(E54,$A$4:$C$38,3))</f>
        <v>岐阜北</v>
      </c>
      <c r="L54" s="101" t="s">
        <v>14</v>
      </c>
      <c r="M54" s="46"/>
      <c r="N54" s="181" t="s">
        <v>202</v>
      </c>
      <c r="O54" s="178" t="s">
        <v>217</v>
      </c>
      <c r="P54" s="175"/>
      <c r="Q54" s="47"/>
      <c r="R54" s="47"/>
      <c r="S54" s="47"/>
      <c r="T54" s="47"/>
    </row>
    <row r="55" spans="5:20" ht="8.25" customHeight="1" thickBot="1">
      <c r="E55" s="104"/>
      <c r="G55" s="101"/>
      <c r="H55" s="101"/>
      <c r="I55" s="101"/>
      <c r="J55" s="101"/>
      <c r="K55" s="102"/>
      <c r="L55" s="101"/>
      <c r="M55" s="14"/>
      <c r="N55" s="130"/>
      <c r="O55" s="179"/>
      <c r="P55" s="175"/>
      <c r="Q55" s="47"/>
      <c r="R55" s="47"/>
      <c r="S55" s="47"/>
      <c r="T55" s="47"/>
    </row>
    <row r="56" spans="5:20" ht="8.25" customHeight="1" thickTop="1">
      <c r="E56" s="99">
        <v>31</v>
      </c>
      <c r="F56" s="4"/>
      <c r="G56" s="101">
        <v>27</v>
      </c>
      <c r="H56" s="101">
        <f>IF(E56&gt;32,IF(E56&lt;36,"LL",""),"")</f>
      </c>
      <c r="I56" s="101" t="str">
        <f>IF(E56="","",VLOOKUP(E56,$A$4:$C$38,2))</f>
        <v>片山　将吾②・北村　聡麿②</v>
      </c>
      <c r="J56" s="101" t="s">
        <v>13</v>
      </c>
      <c r="K56" s="102" t="str">
        <f>IF(E56="","(　　　)",VLOOKUP(E56,$A$4:$C$38,3))</f>
        <v>岐南工</v>
      </c>
      <c r="L56" s="101" t="s">
        <v>14</v>
      </c>
      <c r="M56" s="14"/>
      <c r="N56" s="127" t="s">
        <v>218</v>
      </c>
      <c r="O56" s="174" t="s">
        <v>206</v>
      </c>
      <c r="P56" s="175"/>
      <c r="Q56" s="47"/>
      <c r="R56" s="47"/>
      <c r="S56" s="47"/>
      <c r="T56" s="47"/>
    </row>
    <row r="57" spans="5:20" ht="8.25" customHeight="1" thickBot="1">
      <c r="E57" s="100"/>
      <c r="F57" s="4"/>
      <c r="G57" s="101"/>
      <c r="H57" s="101"/>
      <c r="I57" s="101"/>
      <c r="J57" s="101"/>
      <c r="K57" s="102"/>
      <c r="L57" s="101"/>
      <c r="M57" s="36"/>
      <c r="N57" s="127"/>
      <c r="O57" s="134"/>
      <c r="P57" s="175"/>
      <c r="Q57" s="47"/>
      <c r="R57" s="47"/>
      <c r="S57" s="47"/>
      <c r="T57" s="47"/>
    </row>
    <row r="58" spans="5:20" ht="8.25" customHeight="1" thickBot="1" thickTop="1">
      <c r="E58" s="104">
        <v>30</v>
      </c>
      <c r="G58" s="101">
        <v>28</v>
      </c>
      <c r="H58" s="101">
        <f>IF(E58&gt;32,IF(E58&lt;36,"LL",""),"")</f>
      </c>
      <c r="I58" s="101" t="str">
        <f>IF(E58="","",VLOOKUP(E58,$A$4:$C$38,2))</f>
        <v>片桐　佳祐②・國井　恵佑②</v>
      </c>
      <c r="J58" s="101" t="s">
        <v>13</v>
      </c>
      <c r="K58" s="102" t="str">
        <f>IF(E58="","(　　　)",VLOOKUP(E58,$A$4:$C$38,3))</f>
        <v>岐阜北</v>
      </c>
      <c r="L58" s="101" t="s">
        <v>14</v>
      </c>
      <c r="M58" s="194"/>
      <c r="N58" s="181" t="s">
        <v>206</v>
      </c>
      <c r="O58" s="49"/>
      <c r="P58" s="190" t="s">
        <v>220</v>
      </c>
      <c r="Q58" s="47"/>
      <c r="R58" s="47"/>
      <c r="S58" s="47"/>
      <c r="T58" s="47"/>
    </row>
    <row r="59" spans="5:20" ht="8.25" customHeight="1" thickBot="1" thickTop="1">
      <c r="E59" s="104"/>
      <c r="G59" s="101"/>
      <c r="H59" s="101"/>
      <c r="I59" s="101"/>
      <c r="J59" s="101"/>
      <c r="K59" s="102"/>
      <c r="L59" s="101"/>
      <c r="M59" s="14"/>
      <c r="N59" s="130"/>
      <c r="O59" s="49"/>
      <c r="P59" s="191"/>
      <c r="Q59" s="47"/>
      <c r="R59" s="47"/>
      <c r="S59" s="47"/>
      <c r="T59" s="47"/>
    </row>
    <row r="60" spans="5:20" ht="8.25" customHeight="1" thickBot="1" thickTop="1">
      <c r="E60" s="99">
        <v>20</v>
      </c>
      <c r="F60" s="4"/>
      <c r="G60" s="101">
        <v>29</v>
      </c>
      <c r="H60" s="101">
        <f>IF(E60&gt;32,IF(E60&lt;36,"LL",""),"")</f>
      </c>
      <c r="I60" s="101" t="str">
        <f>IF(E60="","",VLOOKUP(E60,$A$4:$C$38,2))</f>
        <v>橋詰　拡輝①・後藤　朝陽②</v>
      </c>
      <c r="J60" s="101" t="s">
        <v>13</v>
      </c>
      <c r="K60" s="102" t="str">
        <f>IF(E60="","(　　　)",VLOOKUP(E60,$A$4:$C$38,3))</f>
        <v>恵那</v>
      </c>
      <c r="L60" s="101" t="s">
        <v>14</v>
      </c>
      <c r="M60" s="169"/>
      <c r="N60" s="113" t="s">
        <v>219</v>
      </c>
      <c r="O60" s="175"/>
      <c r="P60" s="130" t="s">
        <v>201</v>
      </c>
      <c r="Q60" s="47"/>
      <c r="R60" s="47"/>
      <c r="S60" s="47"/>
      <c r="T60" s="47"/>
    </row>
    <row r="61" spans="5:20" ht="8.25" customHeight="1" thickBot="1" thickTop="1">
      <c r="E61" s="100"/>
      <c r="F61" s="4"/>
      <c r="G61" s="101"/>
      <c r="H61" s="101"/>
      <c r="I61" s="101"/>
      <c r="J61" s="101"/>
      <c r="K61" s="102"/>
      <c r="L61" s="101"/>
      <c r="M61" s="170"/>
      <c r="N61" s="139"/>
      <c r="O61" s="175"/>
      <c r="P61" s="130"/>
      <c r="Q61" s="47"/>
      <c r="R61" s="47"/>
      <c r="S61" s="47"/>
      <c r="T61" s="47"/>
    </row>
    <row r="62" spans="5:20" ht="8.25" customHeight="1" thickTop="1">
      <c r="E62" s="104">
        <v>35</v>
      </c>
      <c r="G62" s="101">
        <v>30</v>
      </c>
      <c r="H62" s="101" t="str">
        <f>IF(E62&gt;32,IF(E62&lt;36,"LL",""),"")</f>
        <v>LL</v>
      </c>
      <c r="I62" s="101" t="str">
        <f>IF(E62="","",VLOOKUP(E62,$A$4:$C$38,2))</f>
        <v>鈴木　侑真②・横井　亨哉②</v>
      </c>
      <c r="J62" s="101" t="s">
        <v>13</v>
      </c>
      <c r="K62" s="102" t="str">
        <f>IF(E62="","(　　　)",VLOOKUP(E62,$A$4:$C$38,3))</f>
        <v>各務原西</v>
      </c>
      <c r="L62" s="101" t="s">
        <v>14</v>
      </c>
      <c r="M62" s="46"/>
      <c r="N62" s="187" t="s">
        <v>206</v>
      </c>
      <c r="O62" s="190" t="s">
        <v>220</v>
      </c>
      <c r="P62" s="85"/>
      <c r="Q62" s="47"/>
      <c r="R62" s="47"/>
      <c r="S62" s="47"/>
      <c r="T62" s="47"/>
    </row>
    <row r="63" spans="5:20" ht="8.25" customHeight="1" thickBot="1">
      <c r="E63" s="104"/>
      <c r="G63" s="101"/>
      <c r="H63" s="101"/>
      <c r="I63" s="101"/>
      <c r="J63" s="101"/>
      <c r="K63" s="102"/>
      <c r="L63" s="101"/>
      <c r="M63" s="14"/>
      <c r="N63" s="126"/>
      <c r="O63" s="190"/>
      <c r="P63" s="47"/>
      <c r="Q63" s="47"/>
      <c r="R63" s="47"/>
      <c r="S63" s="47"/>
      <c r="T63" s="47"/>
    </row>
    <row r="64" spans="5:20" ht="8.25" customHeight="1" thickTop="1">
      <c r="E64" s="99">
        <v>28</v>
      </c>
      <c r="F64" s="4"/>
      <c r="G64" s="101">
        <v>31</v>
      </c>
      <c r="H64" s="101">
        <f>IF(E64&gt;32,IF(E64&lt;36,"LL",""),"")</f>
      </c>
      <c r="I64" s="101" t="str">
        <f>IF(E64="","",VLOOKUP(E64,$A$4:$C$38,2))</f>
        <v>北島　颯人②・井深　雄貴②</v>
      </c>
      <c r="J64" s="101" t="s">
        <v>13</v>
      </c>
      <c r="K64" s="102" t="str">
        <f>IF(E64="","(　　　)",VLOOKUP(E64,$A$4:$C$38,3))</f>
        <v>加納</v>
      </c>
      <c r="L64" s="101" t="s">
        <v>14</v>
      </c>
      <c r="M64" s="14"/>
      <c r="N64" s="192" t="s">
        <v>220</v>
      </c>
      <c r="O64" s="182" t="s">
        <v>202</v>
      </c>
      <c r="P64" s="47"/>
      <c r="Q64" s="47"/>
      <c r="R64" s="47"/>
      <c r="S64" s="47"/>
      <c r="T64" s="47"/>
    </row>
    <row r="65" spans="5:20" ht="8.25" customHeight="1" thickBot="1">
      <c r="E65" s="100"/>
      <c r="F65" s="4"/>
      <c r="G65" s="101"/>
      <c r="H65" s="101"/>
      <c r="I65" s="101"/>
      <c r="J65" s="101"/>
      <c r="K65" s="102"/>
      <c r="L65" s="101"/>
      <c r="M65" s="36"/>
      <c r="N65" s="193"/>
      <c r="O65" s="183"/>
      <c r="P65" s="47"/>
      <c r="Q65" s="47"/>
      <c r="R65" s="47"/>
      <c r="S65" s="47"/>
      <c r="T65" s="47"/>
    </row>
    <row r="66" spans="5:20" ht="8.25" customHeight="1" thickBot="1" thickTop="1">
      <c r="E66" s="99">
        <v>2</v>
      </c>
      <c r="F66" s="4"/>
      <c r="G66" s="101">
        <v>32</v>
      </c>
      <c r="H66" s="101">
        <f>IF(E66&gt;32,IF(E66&lt;36,"LL",""),"")</f>
      </c>
      <c r="I66" s="101" t="str">
        <f>IF(E66="","",VLOOKUP(E66,$A$4:$C$38,2))</f>
        <v>長田虎汰郎②・塩崎　一護②</v>
      </c>
      <c r="J66" s="101" t="s">
        <v>13</v>
      </c>
      <c r="K66" s="102" t="str">
        <f>IF(E66="","(　　　)",VLOOKUP(E66,$A$4:$C$38,3))</f>
        <v>麗澤瑞浪</v>
      </c>
      <c r="L66" s="101" t="s">
        <v>14</v>
      </c>
      <c r="M66" s="184"/>
      <c r="N66" s="130" t="s">
        <v>202</v>
      </c>
      <c r="O66" s="47"/>
      <c r="P66" s="47"/>
      <c r="Q66" s="47"/>
      <c r="R66" s="47"/>
      <c r="S66" s="47"/>
      <c r="T66" s="47"/>
    </row>
    <row r="67" spans="5:20" ht="8.25" customHeight="1" thickTop="1">
      <c r="E67" s="100"/>
      <c r="F67" s="4"/>
      <c r="G67" s="101"/>
      <c r="H67" s="101"/>
      <c r="I67" s="101"/>
      <c r="J67" s="101"/>
      <c r="K67" s="102"/>
      <c r="L67" s="101"/>
      <c r="M67" s="196"/>
      <c r="N67" s="130"/>
      <c r="O67" s="47"/>
      <c r="P67" s="47"/>
      <c r="Q67" s="47"/>
      <c r="R67" s="47"/>
      <c r="S67" s="47"/>
      <c r="T67" s="47"/>
    </row>
    <row r="68" spans="5:12" ht="8.25" customHeight="1">
      <c r="E68" s="3" t="s">
        <v>1</v>
      </c>
      <c r="F68" s="4"/>
      <c r="G68" s="1"/>
      <c r="H68" s="1"/>
      <c r="I68" s="1"/>
      <c r="J68" s="1"/>
      <c r="K68" s="10"/>
      <c r="L68" s="10"/>
    </row>
    <row r="69" spans="5:14" ht="8.25" customHeight="1">
      <c r="E69" s="105">
        <v>1</v>
      </c>
      <c r="G69" s="107" t="s">
        <v>5</v>
      </c>
      <c r="H69" s="108"/>
      <c r="I69" s="109" t="str">
        <f>IF(E69="","",VLOOKUP(E69,$A$4:$C$38,2))</f>
        <v>矢内　大祐②・西山　大樹①</v>
      </c>
      <c r="J69" s="1"/>
      <c r="K69" s="103" t="str">
        <f>IF(E69="","(　　　)",VLOOKUP(E69,$A$4:$C$38,3))</f>
        <v>麗澤瑞浪</v>
      </c>
      <c r="L69" s="10"/>
      <c r="N69" s="197" t="s">
        <v>213</v>
      </c>
    </row>
    <row r="70" spans="5:14" ht="8.25" customHeight="1" thickBot="1">
      <c r="E70" s="106"/>
      <c r="G70" s="108"/>
      <c r="H70" s="108"/>
      <c r="I70" s="109"/>
      <c r="J70" s="1"/>
      <c r="K70" s="103"/>
      <c r="L70" s="10"/>
      <c r="M70" s="21"/>
      <c r="N70" s="198"/>
    </row>
    <row r="71" spans="5:14" ht="8.25" customHeight="1" thickBot="1" thickTop="1">
      <c r="E71" s="105">
        <v>3</v>
      </c>
      <c r="G71" s="108"/>
      <c r="H71" s="108"/>
      <c r="I71" s="109" t="str">
        <f>IF(E71="","",VLOOKUP(E71,$A$4:$C$38,2))</f>
        <v>清野　皓貴②・深尾　風月②</v>
      </c>
      <c r="J71" s="1"/>
      <c r="K71" s="103" t="str">
        <f>IF(E71="","(　　　)",VLOOKUP(E71,$A$4:$C$38,3))</f>
        <v>県岐阜商</v>
      </c>
      <c r="L71" s="10"/>
      <c r="M71" s="195"/>
      <c r="N71" s="130" t="s">
        <v>205</v>
      </c>
    </row>
    <row r="72" spans="5:14" ht="8.25" customHeight="1" thickTop="1">
      <c r="E72" s="106"/>
      <c r="G72" s="108"/>
      <c r="H72" s="108"/>
      <c r="I72" s="109"/>
      <c r="J72" s="1"/>
      <c r="K72" s="103"/>
      <c r="L72" s="10"/>
      <c r="M72" s="196"/>
      <c r="N72" s="130"/>
    </row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</sheetData>
  <sheetProtection/>
  <mergeCells count="301">
    <mergeCell ref="L64:L65"/>
    <mergeCell ref="L66:L67"/>
    <mergeCell ref="L52:L53"/>
    <mergeCell ref="L54:L55"/>
    <mergeCell ref="L56:L57"/>
    <mergeCell ref="L58:L59"/>
    <mergeCell ref="L60:L61"/>
    <mergeCell ref="L62:L63"/>
    <mergeCell ref="L40:L41"/>
    <mergeCell ref="L42:L43"/>
    <mergeCell ref="L44:L45"/>
    <mergeCell ref="L46:L47"/>
    <mergeCell ref="L48:L49"/>
    <mergeCell ref="L50:L51"/>
    <mergeCell ref="L28:L29"/>
    <mergeCell ref="L30:L31"/>
    <mergeCell ref="L32:L33"/>
    <mergeCell ref="L34:L35"/>
    <mergeCell ref="L36:L37"/>
    <mergeCell ref="L38:L39"/>
    <mergeCell ref="L16:L17"/>
    <mergeCell ref="L18:L19"/>
    <mergeCell ref="L20:L21"/>
    <mergeCell ref="L22:L23"/>
    <mergeCell ref="L24:L25"/>
    <mergeCell ref="L26:L27"/>
    <mergeCell ref="J60:J61"/>
    <mergeCell ref="J62:J63"/>
    <mergeCell ref="J64:J65"/>
    <mergeCell ref="J66:J67"/>
    <mergeCell ref="L4:L5"/>
    <mergeCell ref="L6:L7"/>
    <mergeCell ref="L8:L9"/>
    <mergeCell ref="L10:L11"/>
    <mergeCell ref="L12:L13"/>
    <mergeCell ref="L14:L15"/>
    <mergeCell ref="J48:J49"/>
    <mergeCell ref="J50:J51"/>
    <mergeCell ref="J52:J53"/>
    <mergeCell ref="J54:J55"/>
    <mergeCell ref="J56:J57"/>
    <mergeCell ref="J58:J59"/>
    <mergeCell ref="J36:J37"/>
    <mergeCell ref="J38:J39"/>
    <mergeCell ref="J40:J41"/>
    <mergeCell ref="J42:J43"/>
    <mergeCell ref="J44:J45"/>
    <mergeCell ref="J46:J47"/>
    <mergeCell ref="J24:J25"/>
    <mergeCell ref="J26:J27"/>
    <mergeCell ref="J28:J29"/>
    <mergeCell ref="J30:J31"/>
    <mergeCell ref="J32:J33"/>
    <mergeCell ref="J34:J35"/>
    <mergeCell ref="J6:J7"/>
    <mergeCell ref="J8:J9"/>
    <mergeCell ref="J10:J11"/>
    <mergeCell ref="J12:J13"/>
    <mergeCell ref="J14:J15"/>
    <mergeCell ref="J16:J17"/>
    <mergeCell ref="Q50:Q51"/>
    <mergeCell ref="Q52:Q53"/>
    <mergeCell ref="O62:O63"/>
    <mergeCell ref="O64:O65"/>
    <mergeCell ref="P42:P43"/>
    <mergeCell ref="P44:P45"/>
    <mergeCell ref="P58:P59"/>
    <mergeCell ref="P60:P61"/>
    <mergeCell ref="P10:P11"/>
    <mergeCell ref="P12:P13"/>
    <mergeCell ref="P26:P27"/>
    <mergeCell ref="P28:P29"/>
    <mergeCell ref="R34:S35"/>
    <mergeCell ref="R36:S37"/>
    <mergeCell ref="Q17:Q18"/>
    <mergeCell ref="Q19:Q20"/>
    <mergeCell ref="O30:O31"/>
    <mergeCell ref="O32:O33"/>
    <mergeCell ref="O46:O47"/>
    <mergeCell ref="O48:O49"/>
    <mergeCell ref="O54:O55"/>
    <mergeCell ref="O56:O57"/>
    <mergeCell ref="O38:O39"/>
    <mergeCell ref="O40:O41"/>
    <mergeCell ref="N56:N57"/>
    <mergeCell ref="N58:N59"/>
    <mergeCell ref="N64:N65"/>
    <mergeCell ref="N66:N67"/>
    <mergeCell ref="O6:O7"/>
    <mergeCell ref="O8:O9"/>
    <mergeCell ref="O14:O15"/>
    <mergeCell ref="O16:O17"/>
    <mergeCell ref="O22:O23"/>
    <mergeCell ref="O24:O25"/>
    <mergeCell ref="N60:N61"/>
    <mergeCell ref="N62:N63"/>
    <mergeCell ref="N40:N41"/>
    <mergeCell ref="N42:N43"/>
    <mergeCell ref="N44:N45"/>
    <mergeCell ref="N46:N47"/>
    <mergeCell ref="N48:N49"/>
    <mergeCell ref="N50:N51"/>
    <mergeCell ref="N52:N53"/>
    <mergeCell ref="N54:N55"/>
    <mergeCell ref="N38:N39"/>
    <mergeCell ref="N16:N17"/>
    <mergeCell ref="N18:N19"/>
    <mergeCell ref="N20:N21"/>
    <mergeCell ref="N22:N23"/>
    <mergeCell ref="N24:N25"/>
    <mergeCell ref="N26:N27"/>
    <mergeCell ref="N28:N29"/>
    <mergeCell ref="N30:N31"/>
    <mergeCell ref="N32:N33"/>
    <mergeCell ref="N6:N7"/>
    <mergeCell ref="N14:N15"/>
    <mergeCell ref="N8:N9"/>
    <mergeCell ref="N10:N11"/>
    <mergeCell ref="N12:N13"/>
    <mergeCell ref="N36:N37"/>
    <mergeCell ref="N34:N35"/>
    <mergeCell ref="I64:I65"/>
    <mergeCell ref="K64:K65"/>
    <mergeCell ref="E66:E67"/>
    <mergeCell ref="G66:G67"/>
    <mergeCell ref="H66:H67"/>
    <mergeCell ref="I66:I67"/>
    <mergeCell ref="K66:K67"/>
    <mergeCell ref="A1:C1"/>
    <mergeCell ref="E1:E3"/>
    <mergeCell ref="A2:A3"/>
    <mergeCell ref="B2:B3"/>
    <mergeCell ref="C2:C3"/>
    <mergeCell ref="H64:H65"/>
    <mergeCell ref="E6:E7"/>
    <mergeCell ref="G6:G7"/>
    <mergeCell ref="H6:H7"/>
    <mergeCell ref="E10:E11"/>
    <mergeCell ref="G2:S2"/>
    <mergeCell ref="E4:E5"/>
    <mergeCell ref="G4:G5"/>
    <mergeCell ref="H4:H5"/>
    <mergeCell ref="I4:I5"/>
    <mergeCell ref="K4:K5"/>
    <mergeCell ref="N4:N5"/>
    <mergeCell ref="J4:J5"/>
    <mergeCell ref="G10:G11"/>
    <mergeCell ref="H10:H11"/>
    <mergeCell ref="I10:I11"/>
    <mergeCell ref="K6:K7"/>
    <mergeCell ref="E8:E9"/>
    <mergeCell ref="G8:G9"/>
    <mergeCell ref="H8:H9"/>
    <mergeCell ref="I8:I9"/>
    <mergeCell ref="K8:K9"/>
    <mergeCell ref="I6:I7"/>
    <mergeCell ref="E52:E53"/>
    <mergeCell ref="G52:G53"/>
    <mergeCell ref="H52:H53"/>
    <mergeCell ref="I52:I53"/>
    <mergeCell ref="K10:K11"/>
    <mergeCell ref="E12:E13"/>
    <mergeCell ref="G12:G13"/>
    <mergeCell ref="H12:H13"/>
    <mergeCell ref="I12:I13"/>
    <mergeCell ref="K12:K13"/>
    <mergeCell ref="H54:H55"/>
    <mergeCell ref="I54:I55"/>
    <mergeCell ref="K52:K53"/>
    <mergeCell ref="E14:E15"/>
    <mergeCell ref="G14:G15"/>
    <mergeCell ref="H14:H15"/>
    <mergeCell ref="I14:I15"/>
    <mergeCell ref="K14:K15"/>
    <mergeCell ref="K18:K19"/>
    <mergeCell ref="E20:E21"/>
    <mergeCell ref="E16:E17"/>
    <mergeCell ref="G16:G17"/>
    <mergeCell ref="H16:H17"/>
    <mergeCell ref="I16:I17"/>
    <mergeCell ref="K16:K17"/>
    <mergeCell ref="E18:E19"/>
    <mergeCell ref="G18:G19"/>
    <mergeCell ref="H18:H19"/>
    <mergeCell ref="I18:I19"/>
    <mergeCell ref="J18:J19"/>
    <mergeCell ref="K20:K21"/>
    <mergeCell ref="E22:E23"/>
    <mergeCell ref="G22:G23"/>
    <mergeCell ref="H22:H23"/>
    <mergeCell ref="I22:I23"/>
    <mergeCell ref="K22:K23"/>
    <mergeCell ref="G20:G21"/>
    <mergeCell ref="H20:H21"/>
    <mergeCell ref="J20:J21"/>
    <mergeCell ref="J22:J23"/>
    <mergeCell ref="I26:I27"/>
    <mergeCell ref="E24:E25"/>
    <mergeCell ref="G24:G25"/>
    <mergeCell ref="H24:H25"/>
    <mergeCell ref="I24:I25"/>
    <mergeCell ref="I20:I21"/>
    <mergeCell ref="I28:I29"/>
    <mergeCell ref="K24:K25"/>
    <mergeCell ref="E56:E57"/>
    <mergeCell ref="G56:G57"/>
    <mergeCell ref="H56:H57"/>
    <mergeCell ref="I56:I57"/>
    <mergeCell ref="K56:K57"/>
    <mergeCell ref="E26:E27"/>
    <mergeCell ref="G26:G27"/>
    <mergeCell ref="H26:H27"/>
    <mergeCell ref="K30:K31"/>
    <mergeCell ref="K26:K27"/>
    <mergeCell ref="E58:E59"/>
    <mergeCell ref="G58:G59"/>
    <mergeCell ref="H58:H59"/>
    <mergeCell ref="I58:I59"/>
    <mergeCell ref="K58:K59"/>
    <mergeCell ref="E28:E29"/>
    <mergeCell ref="G28:G29"/>
    <mergeCell ref="H28:H29"/>
    <mergeCell ref="K34:K35"/>
    <mergeCell ref="E32:E33"/>
    <mergeCell ref="G32:G33"/>
    <mergeCell ref="H32:H33"/>
    <mergeCell ref="I32:I33"/>
    <mergeCell ref="K28:K29"/>
    <mergeCell ref="E30:E31"/>
    <mergeCell ref="G30:G31"/>
    <mergeCell ref="H30:H31"/>
    <mergeCell ref="I30:I31"/>
    <mergeCell ref="E38:E39"/>
    <mergeCell ref="E36:E37"/>
    <mergeCell ref="G36:G37"/>
    <mergeCell ref="H36:H37"/>
    <mergeCell ref="I36:I37"/>
    <mergeCell ref="K32:K33"/>
    <mergeCell ref="E34:E35"/>
    <mergeCell ref="G34:G35"/>
    <mergeCell ref="H34:H35"/>
    <mergeCell ref="I34:I35"/>
    <mergeCell ref="G38:G39"/>
    <mergeCell ref="H38:H39"/>
    <mergeCell ref="I38:I39"/>
    <mergeCell ref="K38:K39"/>
    <mergeCell ref="K36:K37"/>
    <mergeCell ref="E60:E61"/>
    <mergeCell ref="G60:G61"/>
    <mergeCell ref="H60:H61"/>
    <mergeCell ref="I60:I61"/>
    <mergeCell ref="K60:K61"/>
    <mergeCell ref="K44:K45"/>
    <mergeCell ref="E40:E41"/>
    <mergeCell ref="G40:G41"/>
    <mergeCell ref="H40:H41"/>
    <mergeCell ref="I40:I41"/>
    <mergeCell ref="K40:K41"/>
    <mergeCell ref="E42:E43"/>
    <mergeCell ref="G42:G43"/>
    <mergeCell ref="H42:H43"/>
    <mergeCell ref="E48:E49"/>
    <mergeCell ref="I42:I43"/>
    <mergeCell ref="K42:K43"/>
    <mergeCell ref="E44:E45"/>
    <mergeCell ref="G44:G45"/>
    <mergeCell ref="H44:H45"/>
    <mergeCell ref="I44:I45"/>
    <mergeCell ref="E46:E47"/>
    <mergeCell ref="G46:G47"/>
    <mergeCell ref="H46:H47"/>
    <mergeCell ref="I46:I47"/>
    <mergeCell ref="K46:K47"/>
    <mergeCell ref="E62:E63"/>
    <mergeCell ref="G62:G63"/>
    <mergeCell ref="H62:H63"/>
    <mergeCell ref="I62:I63"/>
    <mergeCell ref="K62:K63"/>
    <mergeCell ref="G48:G49"/>
    <mergeCell ref="H48:H49"/>
    <mergeCell ref="I48:I49"/>
    <mergeCell ref="K48:K49"/>
    <mergeCell ref="E64:E65"/>
    <mergeCell ref="G64:G65"/>
    <mergeCell ref="N69:N70"/>
    <mergeCell ref="E69:E70"/>
    <mergeCell ref="G69:H72"/>
    <mergeCell ref="I69:I70"/>
    <mergeCell ref="K69:K70"/>
    <mergeCell ref="E71:E72"/>
    <mergeCell ref="I71:I72"/>
    <mergeCell ref="N71:N72"/>
    <mergeCell ref="E50:E51"/>
    <mergeCell ref="G50:G51"/>
    <mergeCell ref="H50:H51"/>
    <mergeCell ref="I50:I51"/>
    <mergeCell ref="K50:K51"/>
    <mergeCell ref="K71:K72"/>
    <mergeCell ref="K54:K55"/>
    <mergeCell ref="E54:E55"/>
    <mergeCell ref="G54:G55"/>
  </mergeCells>
  <printOptions horizontalCentered="1" verticalCentered="1"/>
  <pageMargins left="0.5905511811023623" right="0.5905511811023623" top="0.3937007874015748" bottom="0.3937007874015748" header="0" footer="0"/>
  <pageSetup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6699"/>
  </sheetPr>
  <dimension ref="A1:T72"/>
  <sheetViews>
    <sheetView zoomScale="85" zoomScaleNormal="85" zoomScalePageLayoutView="0" workbookViewId="0" topLeftCell="A1">
      <selection activeCell="G1" sqref="G1"/>
    </sheetView>
  </sheetViews>
  <sheetFormatPr defaultColWidth="9.00390625" defaultRowHeight="13.5"/>
  <cols>
    <col min="1" max="1" width="5.375" style="1" customWidth="1"/>
    <col min="2" max="2" width="20.625" style="1" customWidth="1"/>
    <col min="3" max="3" width="7.625" style="1" customWidth="1"/>
    <col min="4" max="4" width="2.625" style="1" customWidth="1"/>
    <col min="5" max="5" width="6.125" style="1" customWidth="1"/>
    <col min="6" max="6" width="0.875" style="18" customWidth="1"/>
    <col min="7" max="7" width="4.125" style="7" customWidth="1"/>
    <col min="8" max="8" width="3.125" style="7" customWidth="1"/>
    <col min="9" max="9" width="26.625" style="7" customWidth="1"/>
    <col min="10" max="10" width="2.375" style="7" bestFit="1" customWidth="1"/>
    <col min="11" max="11" width="11.875" style="7" customWidth="1"/>
    <col min="12" max="12" width="2.375" style="7" bestFit="1" customWidth="1"/>
    <col min="13" max="13" width="15.125" style="7" customWidth="1"/>
    <col min="14" max="17" width="15.625" style="7" customWidth="1"/>
    <col min="18" max="18" width="2.625" style="7" customWidth="1"/>
    <col min="19" max="16384" width="9.00390625" style="7" customWidth="1"/>
  </cols>
  <sheetData>
    <row r="1" spans="1:18" ht="18.75" customHeight="1">
      <c r="A1" s="115" t="s">
        <v>30</v>
      </c>
      <c r="B1" s="116"/>
      <c r="C1" s="117"/>
      <c r="D1" s="2"/>
      <c r="E1" s="118" t="s">
        <v>1</v>
      </c>
      <c r="F1" s="4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20" ht="18.75">
      <c r="A2" s="121" t="s">
        <v>2</v>
      </c>
      <c r="B2" s="123" t="s">
        <v>3</v>
      </c>
      <c r="C2" s="123" t="s">
        <v>4</v>
      </c>
      <c r="E2" s="119"/>
      <c r="F2" s="4"/>
      <c r="G2" s="141" t="s">
        <v>32</v>
      </c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6"/>
    </row>
    <row r="3" spans="1:12" ht="9" customHeight="1">
      <c r="A3" s="122"/>
      <c r="B3" s="124"/>
      <c r="C3" s="124"/>
      <c r="E3" s="120"/>
      <c r="F3" s="4"/>
      <c r="G3" s="8"/>
      <c r="H3" s="8"/>
      <c r="I3" s="8"/>
      <c r="J3" s="8"/>
      <c r="K3" s="8"/>
      <c r="L3" s="8"/>
    </row>
    <row r="4" spans="1:20" ht="8.25" customHeight="1" thickBot="1">
      <c r="A4" s="84">
        <v>1</v>
      </c>
      <c r="B4" s="50" t="s">
        <v>74</v>
      </c>
      <c r="C4" s="50" t="s">
        <v>15</v>
      </c>
      <c r="E4" s="99">
        <v>1</v>
      </c>
      <c r="F4" s="4"/>
      <c r="G4" s="101">
        <v>1</v>
      </c>
      <c r="H4" s="101">
        <f>IF(E4&gt;32,IF(E4&lt;36,"LL",""),"")</f>
      </c>
      <c r="I4" s="101" t="str">
        <f>IF(E4="","",VLOOKUP(E4,$A$4:$C$38,2))</f>
        <v>向山　莉央②・酒井　菜帆②</v>
      </c>
      <c r="J4" s="101" t="s">
        <v>13</v>
      </c>
      <c r="K4" s="102" t="str">
        <f>IF(E4="","(　　　)",VLOOKUP(E4,$A$4:$C$38,3))</f>
        <v>県岐阜商</v>
      </c>
      <c r="L4" s="101" t="s">
        <v>14</v>
      </c>
      <c r="M4" s="169"/>
      <c r="N4" s="200"/>
      <c r="O4" s="57"/>
      <c r="P4" s="57"/>
      <c r="Q4" s="57"/>
      <c r="R4" s="57"/>
      <c r="S4" s="57"/>
      <c r="T4" s="47"/>
    </row>
    <row r="5" spans="1:20" ht="8.25" customHeight="1" thickTop="1">
      <c r="A5" s="84">
        <v>2</v>
      </c>
      <c r="B5" s="50" t="s">
        <v>75</v>
      </c>
      <c r="C5" s="50" t="s">
        <v>15</v>
      </c>
      <c r="E5" s="100"/>
      <c r="F5" s="4"/>
      <c r="G5" s="101"/>
      <c r="H5" s="101"/>
      <c r="I5" s="101"/>
      <c r="J5" s="101"/>
      <c r="K5" s="102"/>
      <c r="L5" s="101"/>
      <c r="M5" s="13"/>
      <c r="N5" s="58"/>
      <c r="O5" s="178" t="s">
        <v>232</v>
      </c>
      <c r="P5" s="57"/>
      <c r="Q5" s="57"/>
      <c r="R5" s="57"/>
      <c r="S5" s="57"/>
      <c r="T5" s="47"/>
    </row>
    <row r="6" spans="1:20" ht="8.25" customHeight="1" thickBot="1">
      <c r="A6" s="84">
        <v>3</v>
      </c>
      <c r="B6" s="50" t="s">
        <v>76</v>
      </c>
      <c r="C6" s="50" t="s">
        <v>24</v>
      </c>
      <c r="E6" s="104">
        <v>16</v>
      </c>
      <c r="G6" s="101">
        <v>2</v>
      </c>
      <c r="H6" s="101">
        <f>IF(E6&gt;32,IF(E6&lt;36,"LL",""),"")</f>
      </c>
      <c r="I6" s="101" t="str">
        <f>IF(E6="","",VLOOKUP(E6,$A$4:$C$38,2))</f>
        <v>小松　怜愛①・川村　音満①</v>
      </c>
      <c r="J6" s="101" t="s">
        <v>13</v>
      </c>
      <c r="K6" s="102" t="str">
        <f>IF(E6="","(　　　)",VLOOKUP(E6,$A$4:$C$38,3))</f>
        <v>各務原</v>
      </c>
      <c r="L6" s="101" t="s">
        <v>14</v>
      </c>
      <c r="M6" s="12"/>
      <c r="N6" s="130" t="s">
        <v>223</v>
      </c>
      <c r="O6" s="179"/>
      <c r="P6" s="57"/>
      <c r="Q6" s="57"/>
      <c r="R6" s="57"/>
      <c r="S6" s="57"/>
      <c r="T6" s="47"/>
    </row>
    <row r="7" spans="1:20" ht="8.25" customHeight="1" thickBot="1" thickTop="1">
      <c r="A7" s="84">
        <v>4</v>
      </c>
      <c r="B7" s="50" t="s">
        <v>77</v>
      </c>
      <c r="C7" s="50" t="s">
        <v>24</v>
      </c>
      <c r="E7" s="104"/>
      <c r="G7" s="101"/>
      <c r="H7" s="101"/>
      <c r="I7" s="101"/>
      <c r="J7" s="101"/>
      <c r="K7" s="102"/>
      <c r="L7" s="101"/>
      <c r="M7" s="36"/>
      <c r="N7" s="126"/>
      <c r="O7" s="212" t="s">
        <v>202</v>
      </c>
      <c r="P7" s="57"/>
      <c r="Q7" s="57"/>
      <c r="R7" s="57"/>
      <c r="S7" s="57"/>
      <c r="T7" s="47"/>
    </row>
    <row r="8" spans="1:20" ht="8.25" customHeight="1" thickBot="1" thickTop="1">
      <c r="A8" s="84">
        <v>5</v>
      </c>
      <c r="B8" s="50" t="s">
        <v>78</v>
      </c>
      <c r="C8" s="50" t="s">
        <v>46</v>
      </c>
      <c r="E8" s="104">
        <v>13</v>
      </c>
      <c r="G8" s="101">
        <v>3</v>
      </c>
      <c r="H8" s="101">
        <f>IF(E8&gt;32,IF(E8&lt;36,"LL",""),"")</f>
      </c>
      <c r="I8" s="101" t="str">
        <f>IF(E8="","",VLOOKUP(E8,$A$4:$C$38,2))</f>
        <v>上原　綺里②・丹羽　絢香①</v>
      </c>
      <c r="J8" s="101" t="s">
        <v>13</v>
      </c>
      <c r="K8" s="102" t="str">
        <f>IF(E8="","(　　　)",VLOOKUP(E8,$A$4:$C$38,3))</f>
        <v>岐阜</v>
      </c>
      <c r="L8" s="101" t="s">
        <v>14</v>
      </c>
      <c r="M8" s="194"/>
      <c r="N8" s="204" t="s">
        <v>202</v>
      </c>
      <c r="O8" s="213"/>
      <c r="P8" s="178" t="s">
        <v>233</v>
      </c>
      <c r="Q8" s="57"/>
      <c r="R8" s="57"/>
      <c r="S8" s="57"/>
      <c r="T8" s="47"/>
    </row>
    <row r="9" spans="1:20" ht="8.25" customHeight="1" thickBot="1" thickTop="1">
      <c r="A9" s="84">
        <v>6</v>
      </c>
      <c r="B9" s="50" t="s">
        <v>79</v>
      </c>
      <c r="C9" s="50" t="s">
        <v>80</v>
      </c>
      <c r="E9" s="104"/>
      <c r="G9" s="101"/>
      <c r="H9" s="101"/>
      <c r="I9" s="101"/>
      <c r="J9" s="101"/>
      <c r="K9" s="102"/>
      <c r="L9" s="101"/>
      <c r="M9" s="13"/>
      <c r="N9" s="139"/>
      <c r="O9" s="209"/>
      <c r="P9" s="179"/>
      <c r="Q9" s="57"/>
      <c r="R9" s="57"/>
      <c r="S9" s="57"/>
      <c r="T9" s="47"/>
    </row>
    <row r="10" spans="1:20" ht="8.25" customHeight="1" thickBot="1" thickTop="1">
      <c r="A10" s="84">
        <v>7</v>
      </c>
      <c r="B10" s="50" t="s">
        <v>81</v>
      </c>
      <c r="C10" s="50" t="s">
        <v>82</v>
      </c>
      <c r="E10" s="104">
        <v>17</v>
      </c>
      <c r="G10" s="101">
        <v>4</v>
      </c>
      <c r="H10" s="101">
        <f>IF(E10&gt;32,IF(E10&lt;36,"LL",""),"")</f>
      </c>
      <c r="I10" s="101" t="str">
        <f>IF(E10="","",VLOOKUP(E10,$A$4:$C$38,2))</f>
        <v>前田　彩羽①・綾野　桜夜②</v>
      </c>
      <c r="J10" s="101" t="s">
        <v>13</v>
      </c>
      <c r="K10" s="102" t="str">
        <f>IF(E10="","(　　　)",VLOOKUP(E10,$A$4:$C$38,3))</f>
        <v>帝京大可児</v>
      </c>
      <c r="L10" s="101" t="s">
        <v>14</v>
      </c>
      <c r="M10" s="169"/>
      <c r="N10" s="130" t="s">
        <v>224</v>
      </c>
      <c r="O10" s="49"/>
      <c r="P10" s="216" t="s">
        <v>202</v>
      </c>
      <c r="Q10" s="202"/>
      <c r="R10" s="57"/>
      <c r="S10" s="57"/>
      <c r="T10" s="47"/>
    </row>
    <row r="11" spans="1:20" ht="8.25" customHeight="1" thickBot="1" thickTop="1">
      <c r="A11" s="84">
        <v>8</v>
      </c>
      <c r="B11" s="50" t="s">
        <v>83</v>
      </c>
      <c r="C11" s="50" t="s">
        <v>15</v>
      </c>
      <c r="E11" s="104"/>
      <c r="G11" s="101"/>
      <c r="H11" s="101"/>
      <c r="I11" s="101"/>
      <c r="J11" s="101"/>
      <c r="K11" s="102"/>
      <c r="L11" s="101"/>
      <c r="M11" s="170"/>
      <c r="N11" s="205"/>
      <c r="O11" s="199"/>
      <c r="P11" s="217"/>
      <c r="Q11" s="202"/>
      <c r="R11" s="57"/>
      <c r="S11" s="57"/>
      <c r="T11" s="47"/>
    </row>
    <row r="12" spans="1:20" ht="8.25" customHeight="1" thickTop="1">
      <c r="A12" s="84">
        <v>9</v>
      </c>
      <c r="B12" s="23" t="s">
        <v>84</v>
      </c>
      <c r="C12" s="23" t="s">
        <v>85</v>
      </c>
      <c r="E12" s="104">
        <v>22</v>
      </c>
      <c r="G12" s="101">
        <v>5</v>
      </c>
      <c r="H12" s="101">
        <f>IF(E12&gt;32,IF(E12&lt;36,"LL",""),"")</f>
      </c>
      <c r="I12" s="101" t="str">
        <f>IF(E12="","",VLOOKUP(E12,$A$4:$C$38,2))</f>
        <v>福手ももこ②・梅田　　陽②</v>
      </c>
      <c r="J12" s="101" t="s">
        <v>13</v>
      </c>
      <c r="K12" s="102" t="str">
        <f>IF(E12="","(　　　)",VLOOKUP(E12,$A$4:$C$38,3))</f>
        <v>岐阜城北</v>
      </c>
      <c r="L12" s="101" t="s">
        <v>14</v>
      </c>
      <c r="M12" s="46"/>
      <c r="N12" s="211" t="s">
        <v>206</v>
      </c>
      <c r="O12" s="219" t="s">
        <v>224</v>
      </c>
      <c r="P12" s="218"/>
      <c r="Q12" s="202"/>
      <c r="R12" s="57"/>
      <c r="S12" s="57"/>
      <c r="T12" s="47"/>
    </row>
    <row r="13" spans="1:20" ht="8.25" customHeight="1" thickBot="1">
      <c r="A13" s="84">
        <v>10</v>
      </c>
      <c r="B13" s="23" t="s">
        <v>86</v>
      </c>
      <c r="C13" s="23" t="s">
        <v>87</v>
      </c>
      <c r="E13" s="104"/>
      <c r="G13" s="101"/>
      <c r="H13" s="101"/>
      <c r="I13" s="101"/>
      <c r="J13" s="101"/>
      <c r="K13" s="102"/>
      <c r="L13" s="101"/>
      <c r="M13" s="13"/>
      <c r="N13" s="192"/>
      <c r="O13" s="220"/>
      <c r="P13" s="218"/>
      <c r="Q13" s="202"/>
      <c r="R13" s="57"/>
      <c r="S13" s="57"/>
      <c r="T13" s="47"/>
    </row>
    <row r="14" spans="1:20" ht="8.25" customHeight="1" thickTop="1">
      <c r="A14" s="84">
        <v>11</v>
      </c>
      <c r="B14" s="23" t="s">
        <v>88</v>
      </c>
      <c r="C14" s="23" t="s">
        <v>89</v>
      </c>
      <c r="E14" s="104">
        <v>12</v>
      </c>
      <c r="G14" s="101">
        <v>6</v>
      </c>
      <c r="H14" s="101">
        <f>IF(E14&gt;32,IF(E14&lt;36,"LL",""),"")</f>
      </c>
      <c r="I14" s="101" t="str">
        <f>IF(E14="","",VLOOKUP(E14,$A$4:$C$38,2))</f>
        <v>池俣　知佳①・鈴木　心遥②</v>
      </c>
      <c r="J14" s="101" t="s">
        <v>13</v>
      </c>
      <c r="K14" s="102" t="str">
        <f>IF(E14="","(　　　)",VLOOKUP(E14,$A$4:$C$38,3))</f>
        <v>多治見北</v>
      </c>
      <c r="L14" s="101" t="s">
        <v>14</v>
      </c>
      <c r="M14" s="12"/>
      <c r="N14" s="60"/>
      <c r="O14" s="221" t="s">
        <v>201</v>
      </c>
      <c r="P14" s="57"/>
      <c r="Q14" s="178" t="s">
        <v>233</v>
      </c>
      <c r="R14" s="57"/>
      <c r="S14" s="57"/>
      <c r="T14" s="47"/>
    </row>
    <row r="15" spans="1:20" ht="8.25" customHeight="1" thickBot="1">
      <c r="A15" s="84">
        <v>12</v>
      </c>
      <c r="B15" s="23" t="s">
        <v>90</v>
      </c>
      <c r="C15" s="23" t="s">
        <v>91</v>
      </c>
      <c r="E15" s="104"/>
      <c r="G15" s="101"/>
      <c r="H15" s="101"/>
      <c r="I15" s="101"/>
      <c r="J15" s="101"/>
      <c r="K15" s="102"/>
      <c r="L15" s="101"/>
      <c r="M15" s="13"/>
      <c r="N15" s="59"/>
      <c r="O15" s="222"/>
      <c r="P15" s="57"/>
      <c r="Q15" s="179"/>
      <c r="R15" s="57"/>
      <c r="S15" s="57"/>
      <c r="T15" s="47"/>
    </row>
    <row r="16" spans="1:20" ht="8.25" customHeight="1" thickBot="1" thickTop="1">
      <c r="A16" s="84">
        <v>13</v>
      </c>
      <c r="B16" s="23" t="s">
        <v>92</v>
      </c>
      <c r="C16" s="23" t="s">
        <v>46</v>
      </c>
      <c r="E16" s="104">
        <v>9</v>
      </c>
      <c r="G16" s="101">
        <v>7</v>
      </c>
      <c r="H16" s="101">
        <f>IF(E16&gt;32,IF(E16&lt;36,"LL",""),"")</f>
      </c>
      <c r="I16" s="101" t="str">
        <f>IF(E16="","",VLOOKUP(E16,$A$4:$C$38,2))</f>
        <v>山谷　莉子①・園井　美月①</v>
      </c>
      <c r="J16" s="101" t="s">
        <v>13</v>
      </c>
      <c r="K16" s="102" t="str">
        <f>IF(E16="","(　　　)",VLOOKUP(E16,$A$4:$C$38,3))</f>
        <v>聖マリア</v>
      </c>
      <c r="L16" s="101" t="s">
        <v>14</v>
      </c>
      <c r="M16" s="169"/>
      <c r="N16" s="200"/>
      <c r="O16" s="59"/>
      <c r="P16" s="49"/>
      <c r="Q16" s="214" t="s">
        <v>203</v>
      </c>
      <c r="R16" s="57"/>
      <c r="S16" s="57"/>
      <c r="T16" s="47"/>
    </row>
    <row r="17" spans="1:20" ht="8.25" customHeight="1" thickTop="1">
      <c r="A17" s="84">
        <v>14</v>
      </c>
      <c r="B17" s="23" t="s">
        <v>93</v>
      </c>
      <c r="C17" s="23" t="s">
        <v>42</v>
      </c>
      <c r="E17" s="104"/>
      <c r="G17" s="101"/>
      <c r="H17" s="101"/>
      <c r="I17" s="101"/>
      <c r="J17" s="101"/>
      <c r="K17" s="102"/>
      <c r="L17" s="101"/>
      <c r="M17" s="13"/>
      <c r="N17" s="58"/>
      <c r="O17" s="178" t="s">
        <v>237</v>
      </c>
      <c r="P17" s="49"/>
      <c r="Q17" s="215"/>
      <c r="R17" s="57"/>
      <c r="S17" s="57"/>
      <c r="T17" s="47"/>
    </row>
    <row r="18" spans="1:20" ht="8.25" customHeight="1" thickBot="1">
      <c r="A18" s="84">
        <v>15</v>
      </c>
      <c r="B18" s="23" t="s">
        <v>153</v>
      </c>
      <c r="C18" s="23" t="s">
        <v>94</v>
      </c>
      <c r="E18" s="99">
        <v>23</v>
      </c>
      <c r="F18" s="4"/>
      <c r="G18" s="101">
        <v>8</v>
      </c>
      <c r="H18" s="101">
        <f>IF(E18&gt;32,IF(E18&lt;36,"LL",""),"")</f>
      </c>
      <c r="I18" s="101" t="str">
        <f>IF(E18="","",VLOOKUP(E18,$A$4:$C$38,2))</f>
        <v>吉村　知優②・藤吉　優香②</v>
      </c>
      <c r="J18" s="101" t="s">
        <v>13</v>
      </c>
      <c r="K18" s="102" t="str">
        <f>IF(E18="","(　　　)",VLOOKUP(E18,$A$4:$C$38,3))</f>
        <v>可児</v>
      </c>
      <c r="L18" s="101" t="s">
        <v>14</v>
      </c>
      <c r="M18" s="169"/>
      <c r="N18" s="130" t="s">
        <v>225</v>
      </c>
      <c r="O18" s="179"/>
      <c r="P18" s="49"/>
      <c r="Q18" s="201"/>
      <c r="R18" s="57"/>
      <c r="S18" s="57"/>
      <c r="T18" s="47"/>
    </row>
    <row r="19" spans="1:20" ht="8.25" customHeight="1" thickBot="1" thickTop="1">
      <c r="A19" s="84">
        <v>16</v>
      </c>
      <c r="B19" s="23" t="s">
        <v>95</v>
      </c>
      <c r="C19" s="23" t="s">
        <v>96</v>
      </c>
      <c r="E19" s="100"/>
      <c r="F19" s="4"/>
      <c r="G19" s="101"/>
      <c r="H19" s="101"/>
      <c r="I19" s="101"/>
      <c r="J19" s="101"/>
      <c r="K19" s="102"/>
      <c r="L19" s="101"/>
      <c r="M19" s="170"/>
      <c r="N19" s="126"/>
      <c r="O19" s="212" t="s">
        <v>206</v>
      </c>
      <c r="P19" s="49"/>
      <c r="Q19" s="209"/>
      <c r="R19" s="57"/>
      <c r="S19" s="57"/>
      <c r="T19" s="47"/>
    </row>
    <row r="20" spans="1:20" ht="8.25" customHeight="1" thickTop="1">
      <c r="A20" s="84">
        <v>17</v>
      </c>
      <c r="B20" s="23" t="s">
        <v>97</v>
      </c>
      <c r="C20" s="23" t="s">
        <v>98</v>
      </c>
      <c r="E20" s="99">
        <v>19</v>
      </c>
      <c r="F20" s="4"/>
      <c r="G20" s="101">
        <v>9</v>
      </c>
      <c r="H20" s="101">
        <f>IF(E20&gt;32,IF(E20&lt;36,"LL",""),"")</f>
      </c>
      <c r="I20" s="101" t="str">
        <f>IF(E20="","",VLOOKUP(E20,$A$4:$C$38,2))</f>
        <v>松原　花心②・黒田　優良②</v>
      </c>
      <c r="J20" s="101" t="s">
        <v>13</v>
      </c>
      <c r="K20" s="102" t="str">
        <f>IF(E20="","(　　　)",VLOOKUP(E20,$A$4:$C$38,3))</f>
        <v>岐阜</v>
      </c>
      <c r="L20" s="101" t="s">
        <v>14</v>
      </c>
      <c r="M20" s="46"/>
      <c r="N20" s="204" t="s">
        <v>203</v>
      </c>
      <c r="O20" s="213"/>
      <c r="P20" s="186" t="s">
        <v>237</v>
      </c>
      <c r="Q20" s="209"/>
      <c r="R20" s="57"/>
      <c r="S20" s="57"/>
      <c r="T20" s="47"/>
    </row>
    <row r="21" spans="1:20" ht="8.25" customHeight="1" thickBot="1">
      <c r="A21" s="84">
        <v>18</v>
      </c>
      <c r="B21" s="23" t="s">
        <v>99</v>
      </c>
      <c r="C21" s="23" t="s">
        <v>24</v>
      </c>
      <c r="E21" s="100"/>
      <c r="F21" s="4"/>
      <c r="G21" s="101"/>
      <c r="H21" s="101"/>
      <c r="I21" s="101"/>
      <c r="J21" s="101"/>
      <c r="K21" s="102"/>
      <c r="L21" s="101"/>
      <c r="M21" s="13"/>
      <c r="N21" s="139"/>
      <c r="O21" s="209"/>
      <c r="P21" s="210"/>
      <c r="Q21" s="175"/>
      <c r="R21" s="57"/>
      <c r="S21" s="57"/>
      <c r="T21" s="47"/>
    </row>
    <row r="22" spans="1:20" ht="8.25" customHeight="1" thickBot="1" thickTop="1">
      <c r="A22" s="84">
        <v>19</v>
      </c>
      <c r="B22" s="23" t="s">
        <v>100</v>
      </c>
      <c r="C22" s="23" t="s">
        <v>46</v>
      </c>
      <c r="E22" s="104">
        <v>11</v>
      </c>
      <c r="G22" s="101">
        <v>10</v>
      </c>
      <c r="H22" s="101">
        <f>IF(E22&gt;32,IF(E22&lt;36,"LL",""),"")</f>
      </c>
      <c r="I22" s="101" t="str">
        <f>IF(E22="","",VLOOKUP(E22,$A$4:$C$38,2))</f>
        <v>松永　珠莉②・髙木純愛梨②</v>
      </c>
      <c r="J22" s="101" t="s">
        <v>13</v>
      </c>
      <c r="K22" s="102" t="str">
        <f>IF(E22="","(　　　)",VLOOKUP(E22,$A$4:$C$38,3))</f>
        <v>東濃実</v>
      </c>
      <c r="L22" s="101" t="s">
        <v>14</v>
      </c>
      <c r="M22" s="169"/>
      <c r="N22" s="130" t="s">
        <v>226</v>
      </c>
      <c r="O22" s="49"/>
      <c r="P22" s="216" t="s">
        <v>206</v>
      </c>
      <c r="Q22" s="175"/>
      <c r="R22" s="57"/>
      <c r="S22" s="57"/>
      <c r="T22" s="47"/>
    </row>
    <row r="23" spans="1:20" ht="8.25" customHeight="1" thickBot="1" thickTop="1">
      <c r="A23" s="84">
        <v>20</v>
      </c>
      <c r="B23" s="23" t="s">
        <v>167</v>
      </c>
      <c r="C23" s="23" t="s">
        <v>89</v>
      </c>
      <c r="E23" s="104"/>
      <c r="G23" s="101"/>
      <c r="H23" s="101"/>
      <c r="I23" s="101"/>
      <c r="J23" s="101"/>
      <c r="K23" s="102"/>
      <c r="L23" s="101"/>
      <c r="M23" s="170"/>
      <c r="N23" s="130"/>
      <c r="O23" s="199"/>
      <c r="P23" s="217"/>
      <c r="Q23" s="175"/>
      <c r="R23" s="57"/>
      <c r="S23" s="57"/>
      <c r="T23" s="47"/>
    </row>
    <row r="24" spans="1:20" ht="8.25" customHeight="1" thickTop="1">
      <c r="A24" s="84">
        <v>21</v>
      </c>
      <c r="B24" s="23" t="s">
        <v>101</v>
      </c>
      <c r="C24" s="23" t="s">
        <v>102</v>
      </c>
      <c r="E24" s="104">
        <v>5</v>
      </c>
      <c r="G24" s="101">
        <v>11</v>
      </c>
      <c r="H24" s="101">
        <f>IF(E24&gt;32,IF(E24&lt;36,"LL",""),"")</f>
      </c>
      <c r="I24" s="101" t="str">
        <f>IF(E24="","",VLOOKUP(E24,$A$4:$C$38,2))</f>
        <v>丹羽　絢子①・江﨑　叶恵①</v>
      </c>
      <c r="J24" s="101" t="s">
        <v>13</v>
      </c>
      <c r="K24" s="102" t="str">
        <f>IF(E24="","(　　　)",VLOOKUP(E24,$A$4:$C$38,3))</f>
        <v>岐阜</v>
      </c>
      <c r="L24" s="101" t="s">
        <v>14</v>
      </c>
      <c r="M24" s="46"/>
      <c r="N24" s="211" t="s">
        <v>205</v>
      </c>
      <c r="O24" s="186" t="s">
        <v>226</v>
      </c>
      <c r="P24" s="59"/>
      <c r="Q24" s="175"/>
      <c r="R24" s="57"/>
      <c r="S24" s="57"/>
      <c r="T24" s="47"/>
    </row>
    <row r="25" spans="1:20" ht="8.25" customHeight="1" thickBot="1">
      <c r="A25" s="84">
        <v>22</v>
      </c>
      <c r="B25" s="23" t="s">
        <v>103</v>
      </c>
      <c r="C25" s="23" t="s">
        <v>104</v>
      </c>
      <c r="E25" s="104"/>
      <c r="G25" s="101"/>
      <c r="H25" s="101"/>
      <c r="I25" s="101"/>
      <c r="J25" s="101"/>
      <c r="K25" s="102"/>
      <c r="L25" s="101"/>
      <c r="M25" s="13"/>
      <c r="N25" s="192"/>
      <c r="O25" s="210"/>
      <c r="P25" s="59"/>
      <c r="Q25" s="175"/>
      <c r="R25" s="57"/>
      <c r="S25" s="57"/>
      <c r="T25" s="47"/>
    </row>
    <row r="26" spans="1:20" ht="8.25" customHeight="1" thickTop="1">
      <c r="A26" s="84">
        <v>23</v>
      </c>
      <c r="B26" s="23" t="s">
        <v>105</v>
      </c>
      <c r="C26" s="23" t="s">
        <v>106</v>
      </c>
      <c r="E26" s="104">
        <v>4</v>
      </c>
      <c r="G26" s="101">
        <v>12</v>
      </c>
      <c r="H26" s="101">
        <f>IF(E26&gt;32,IF(E26&lt;36,"LL",""),"")</f>
      </c>
      <c r="I26" s="110" t="str">
        <f>IF(E26="","",VLOOKUP(E26,$A$4:$C$38,2))</f>
        <v>亀山　紗希②・尾下　咲愛①</v>
      </c>
      <c r="J26" s="110" t="s">
        <v>13</v>
      </c>
      <c r="K26" s="111" t="str">
        <f>IF(E26="","(　　　)",VLOOKUP(E26,$A$4:$C$38,3))</f>
        <v>加納</v>
      </c>
      <c r="L26" s="110" t="s">
        <v>14</v>
      </c>
      <c r="M26" s="12"/>
      <c r="N26" s="60"/>
      <c r="O26" s="221" t="s">
        <v>205</v>
      </c>
      <c r="P26" s="57"/>
      <c r="Q26" s="175"/>
      <c r="R26" s="178" t="s">
        <v>232</v>
      </c>
      <c r="S26" s="139"/>
      <c r="T26" s="47"/>
    </row>
    <row r="27" spans="1:20" ht="8.25" customHeight="1" thickBot="1">
      <c r="A27" s="84">
        <v>24</v>
      </c>
      <c r="B27" s="23" t="s">
        <v>107</v>
      </c>
      <c r="C27" s="23" t="s">
        <v>89</v>
      </c>
      <c r="E27" s="104"/>
      <c r="G27" s="101"/>
      <c r="H27" s="101"/>
      <c r="I27" s="110"/>
      <c r="J27" s="110"/>
      <c r="K27" s="111"/>
      <c r="L27" s="110"/>
      <c r="M27" s="13"/>
      <c r="N27" s="59"/>
      <c r="O27" s="222"/>
      <c r="P27" s="58"/>
      <c r="Q27" s="175"/>
      <c r="R27" s="179"/>
      <c r="S27" s="171"/>
      <c r="T27" s="47"/>
    </row>
    <row r="28" spans="1:20" ht="8.25" customHeight="1" thickBot="1" thickTop="1">
      <c r="A28" s="9">
        <v>25</v>
      </c>
      <c r="B28" s="62" t="s">
        <v>108</v>
      </c>
      <c r="C28" s="62" t="s">
        <v>109</v>
      </c>
      <c r="D28" s="1" t="s">
        <v>112</v>
      </c>
      <c r="E28" s="104">
        <v>3</v>
      </c>
      <c r="G28" s="101">
        <v>13</v>
      </c>
      <c r="H28" s="101">
        <f>IF(E28&gt;32,IF(E28&lt;36,"LL",""),"")</f>
      </c>
      <c r="I28" s="101" t="str">
        <f>IF(E28="","",VLOOKUP(E28,$A$4:$C$38,2))</f>
        <v>白橋　乃詠②・木股　弥子②</v>
      </c>
      <c r="J28" s="101" t="s">
        <v>13</v>
      </c>
      <c r="K28" s="102" t="str">
        <f>IF(E28="","(　　　)",VLOOKUP(E28,$A$4:$C$38,3))</f>
        <v>加納</v>
      </c>
      <c r="L28" s="101" t="s">
        <v>14</v>
      </c>
      <c r="M28" s="169"/>
      <c r="N28" s="200"/>
      <c r="O28" s="57"/>
      <c r="P28" s="59"/>
      <c r="Q28" s="49"/>
      <c r="R28" s="216" t="s">
        <v>205</v>
      </c>
      <c r="S28" s="221"/>
      <c r="T28" s="47"/>
    </row>
    <row r="29" spans="1:20" ht="8.25" customHeight="1" thickTop="1">
      <c r="A29" s="9">
        <v>26</v>
      </c>
      <c r="B29" s="62" t="s">
        <v>110</v>
      </c>
      <c r="C29" s="62" t="s">
        <v>16</v>
      </c>
      <c r="E29" s="104"/>
      <c r="G29" s="101"/>
      <c r="H29" s="101"/>
      <c r="I29" s="101"/>
      <c r="J29" s="101"/>
      <c r="K29" s="102"/>
      <c r="L29" s="101"/>
      <c r="M29" s="13"/>
      <c r="N29" s="58"/>
      <c r="O29" s="178" t="s">
        <v>231</v>
      </c>
      <c r="P29" s="57"/>
      <c r="Q29" s="49"/>
      <c r="R29" s="217"/>
      <c r="S29" s="222"/>
      <c r="T29" s="47"/>
    </row>
    <row r="30" spans="1:20" ht="8.25" customHeight="1" thickBot="1">
      <c r="A30" s="84">
        <v>27</v>
      </c>
      <c r="B30" s="62" t="s">
        <v>111</v>
      </c>
      <c r="C30" s="62" t="s">
        <v>25</v>
      </c>
      <c r="E30" s="104">
        <v>7</v>
      </c>
      <c r="G30" s="101">
        <v>14</v>
      </c>
      <c r="H30" s="101">
        <f>IF(E30&gt;32,IF(E30&lt;36,"LL",""),"")</f>
      </c>
      <c r="I30" s="101" t="str">
        <f>IF(E30="","",VLOOKUP(E30,$A$4:$C$38,2))</f>
        <v>片岡　心菜②・日置　心音②</v>
      </c>
      <c r="J30" s="101" t="s">
        <v>13</v>
      </c>
      <c r="K30" s="102" t="str">
        <f>IF(E30="","(　　　)",VLOOKUP(E30,$A$4:$C$38,3))</f>
        <v>関商工</v>
      </c>
      <c r="L30" s="101" t="s">
        <v>14</v>
      </c>
      <c r="M30" s="12"/>
      <c r="N30" s="130" t="s">
        <v>227</v>
      </c>
      <c r="O30" s="179"/>
      <c r="P30" s="57"/>
      <c r="Q30" s="49"/>
      <c r="R30" s="57"/>
      <c r="S30" s="57"/>
      <c r="T30" s="47"/>
    </row>
    <row r="31" spans="1:19" ht="8.25" customHeight="1" thickBot="1" thickTop="1">
      <c r="A31" s="9">
        <v>28</v>
      </c>
      <c r="B31" s="23"/>
      <c r="C31" s="23"/>
      <c r="E31" s="104"/>
      <c r="G31" s="101"/>
      <c r="H31" s="101"/>
      <c r="I31" s="101"/>
      <c r="J31" s="101"/>
      <c r="K31" s="102"/>
      <c r="L31" s="101"/>
      <c r="M31" s="36"/>
      <c r="N31" s="126"/>
      <c r="O31" s="212" t="s">
        <v>202</v>
      </c>
      <c r="P31" s="57"/>
      <c r="Q31" s="49"/>
      <c r="R31" s="57"/>
      <c r="S31" s="19"/>
    </row>
    <row r="32" spans="1:19" ht="8.25" customHeight="1" thickBot="1" thickTop="1">
      <c r="A32" s="9">
        <v>29</v>
      </c>
      <c r="B32" s="23"/>
      <c r="C32" s="23"/>
      <c r="E32" s="104">
        <v>18</v>
      </c>
      <c r="G32" s="101">
        <v>15</v>
      </c>
      <c r="H32" s="101">
        <f>IF(E32&gt;32,IF(E32&lt;36,"LL",""),"")</f>
      </c>
      <c r="I32" s="101" t="str">
        <f>IF(E32="","",VLOOKUP(E32,$A$4:$C$38,2))</f>
        <v>飯田ほのか②・小川　侑紗②</v>
      </c>
      <c r="J32" s="101" t="s">
        <v>13</v>
      </c>
      <c r="K32" s="102" t="str">
        <f>IF(E32="","(　　　)",VLOOKUP(E32,$A$4:$C$38,3))</f>
        <v>加納</v>
      </c>
      <c r="L32" s="101" t="s">
        <v>14</v>
      </c>
      <c r="M32" s="194"/>
      <c r="N32" s="204" t="s">
        <v>201</v>
      </c>
      <c r="O32" s="213"/>
      <c r="P32" s="178" t="s">
        <v>231</v>
      </c>
      <c r="Q32" s="49"/>
      <c r="R32" s="57"/>
      <c r="S32" s="19"/>
    </row>
    <row r="33" spans="1:20" ht="8.25" customHeight="1" thickBot="1" thickTop="1">
      <c r="A33" s="9">
        <v>30</v>
      </c>
      <c r="B33" s="23"/>
      <c r="C33" s="23"/>
      <c r="E33" s="104"/>
      <c r="G33" s="101"/>
      <c r="H33" s="101"/>
      <c r="I33" s="101"/>
      <c r="J33" s="101"/>
      <c r="K33" s="102"/>
      <c r="L33" s="101"/>
      <c r="M33" s="13"/>
      <c r="N33" s="139"/>
      <c r="O33" s="209"/>
      <c r="P33" s="179"/>
      <c r="Q33" s="49"/>
      <c r="R33" s="57"/>
      <c r="S33" s="57"/>
      <c r="T33" s="47"/>
    </row>
    <row r="34" spans="1:19" ht="8.25" customHeight="1" thickTop="1">
      <c r="A34" s="9">
        <v>31</v>
      </c>
      <c r="B34" s="23"/>
      <c r="C34" s="23"/>
      <c r="E34" s="99">
        <v>21</v>
      </c>
      <c r="F34" s="4"/>
      <c r="G34" s="101">
        <v>16</v>
      </c>
      <c r="H34" s="101">
        <f>IF(E34&gt;32,IF(E34&lt;36,"LL",""),"")</f>
      </c>
      <c r="I34" s="101" t="str">
        <f>IF(E34="","",VLOOKUP(E34,$A$4:$C$38,2))</f>
        <v>田口　心優②・野口　莉央②</v>
      </c>
      <c r="J34" s="101" t="s">
        <v>13</v>
      </c>
      <c r="K34" s="102" t="str">
        <f>IF(E34="","(　　　)",VLOOKUP(E34,$A$4:$C$38,3))</f>
        <v>関</v>
      </c>
      <c r="L34" s="101" t="s">
        <v>14</v>
      </c>
      <c r="M34" s="13"/>
      <c r="N34" s="130" t="s">
        <v>228</v>
      </c>
      <c r="O34" s="49"/>
      <c r="P34" s="223" t="s">
        <v>201</v>
      </c>
      <c r="Q34" s="49"/>
      <c r="R34" s="58"/>
      <c r="S34" s="58"/>
    </row>
    <row r="35" spans="1:19" ht="8.25" customHeight="1" thickBot="1">
      <c r="A35" s="9">
        <v>32</v>
      </c>
      <c r="B35" s="23"/>
      <c r="C35" s="23"/>
      <c r="E35" s="100"/>
      <c r="F35" s="4"/>
      <c r="G35" s="101"/>
      <c r="H35" s="101"/>
      <c r="I35" s="101"/>
      <c r="J35" s="101"/>
      <c r="K35" s="102"/>
      <c r="L35" s="101"/>
      <c r="M35" s="36"/>
      <c r="N35" s="130"/>
      <c r="O35" s="127" t="s">
        <v>235</v>
      </c>
      <c r="P35" s="223"/>
      <c r="Q35" s="49"/>
      <c r="R35" s="58"/>
      <c r="S35" s="58"/>
    </row>
    <row r="36" spans="1:19" ht="8.25" customHeight="1" thickBot="1" thickTop="1">
      <c r="A36" s="9">
        <v>33</v>
      </c>
      <c r="B36" s="61"/>
      <c r="C36" s="61"/>
      <c r="E36" s="99">
        <v>15</v>
      </c>
      <c r="F36" s="4"/>
      <c r="G36" s="101">
        <v>17</v>
      </c>
      <c r="H36" s="101">
        <f>IF(E36&gt;32,IF(E36&lt;36,"LL",""),"")</f>
      </c>
      <c r="I36" s="101" t="str">
        <f>IF(E36="","",VLOOKUP(E36,$A$4:$C$38,2))</f>
        <v>橋本　侑美①・靏本　陽加②</v>
      </c>
      <c r="J36" s="101" t="s">
        <v>13</v>
      </c>
      <c r="K36" s="102" t="str">
        <f>IF(E36="","(　　　)",VLOOKUP(E36,$A$4:$C$38,3))</f>
        <v>加茂</v>
      </c>
      <c r="L36" s="101" t="s">
        <v>14</v>
      </c>
      <c r="M36" s="194"/>
      <c r="N36" s="206" t="s">
        <v>203</v>
      </c>
      <c r="O36" s="189"/>
      <c r="P36" s="208"/>
      <c r="Q36" s="49"/>
      <c r="R36" s="59"/>
      <c r="S36" s="59"/>
    </row>
    <row r="37" spans="1:19" ht="8.25" customHeight="1" thickTop="1">
      <c r="A37" s="9">
        <v>34</v>
      </c>
      <c r="B37" s="61"/>
      <c r="C37" s="61"/>
      <c r="E37" s="100"/>
      <c r="F37" s="4"/>
      <c r="G37" s="101"/>
      <c r="H37" s="101"/>
      <c r="I37" s="101"/>
      <c r="J37" s="101"/>
      <c r="K37" s="102"/>
      <c r="L37" s="101"/>
      <c r="M37" s="13"/>
      <c r="N37" s="139"/>
      <c r="O37" s="224" t="s">
        <v>206</v>
      </c>
      <c r="P37" s="208"/>
      <c r="Q37" s="49"/>
      <c r="R37" s="59"/>
      <c r="S37" s="59"/>
    </row>
    <row r="38" spans="1:19" ht="8.25" customHeight="1" thickBot="1">
      <c r="A38" s="9">
        <v>35</v>
      </c>
      <c r="B38" s="61"/>
      <c r="C38" s="61"/>
      <c r="E38" s="104">
        <v>6</v>
      </c>
      <c r="G38" s="101">
        <v>18</v>
      </c>
      <c r="H38" s="101">
        <f>IF(E38&gt;32,IF(E38&lt;36,"LL",""),"")</f>
      </c>
      <c r="I38" s="101" t="str">
        <f>IF(E38="","",VLOOKUP(E38,$A$4:$C$38,2))</f>
        <v>古林　優衣①・森　彩花里①</v>
      </c>
      <c r="J38" s="101" t="s">
        <v>13</v>
      </c>
      <c r="K38" s="102" t="str">
        <f>IF(E38="","(　　　)",VLOOKUP(E38,$A$4:$C$38,3))</f>
        <v>麗澤瑞浪</v>
      </c>
      <c r="L38" s="101" t="s">
        <v>14</v>
      </c>
      <c r="M38" s="169"/>
      <c r="N38" s="203"/>
      <c r="O38" s="225"/>
      <c r="P38" s="49"/>
      <c r="Q38" s="135" t="s">
        <v>234</v>
      </c>
      <c r="R38" s="57"/>
      <c r="S38" s="19"/>
    </row>
    <row r="39" spans="5:19" ht="8.25" customHeight="1" thickBot="1" thickTop="1">
      <c r="E39" s="104"/>
      <c r="G39" s="101"/>
      <c r="H39" s="101"/>
      <c r="I39" s="101"/>
      <c r="J39" s="101"/>
      <c r="K39" s="102"/>
      <c r="L39" s="101"/>
      <c r="M39" s="13"/>
      <c r="N39" s="59"/>
      <c r="O39" s="58"/>
      <c r="P39" s="49"/>
      <c r="Q39" s="180"/>
      <c r="R39" s="57"/>
      <c r="S39" s="19"/>
    </row>
    <row r="40" spans="5:20" ht="8.25" customHeight="1" thickBot="1" thickTop="1">
      <c r="E40" s="104">
        <v>10</v>
      </c>
      <c r="G40" s="101">
        <v>19</v>
      </c>
      <c r="H40" s="101">
        <f>IF(E40&gt;32,IF(E40&lt;36,"LL",""),"")</f>
      </c>
      <c r="I40" s="101" t="str">
        <f>IF(E40="","",VLOOKUP(E40,$A$4:$C$38,2))</f>
        <v>堀　　みう②・平野　和奏②</v>
      </c>
      <c r="J40" s="101" t="s">
        <v>13</v>
      </c>
      <c r="K40" s="102" t="str">
        <f>IF(E40="","(　　　)",VLOOKUP(E40,$A$4:$C$38,3))</f>
        <v>大垣北</v>
      </c>
      <c r="L40" s="101" t="s">
        <v>14</v>
      </c>
      <c r="M40" s="169"/>
      <c r="N40" s="200"/>
      <c r="O40" s="59"/>
      <c r="P40" s="175"/>
      <c r="Q40" s="224" t="s">
        <v>238</v>
      </c>
      <c r="R40" s="57"/>
      <c r="S40" s="57"/>
      <c r="T40" s="47"/>
    </row>
    <row r="41" spans="5:20" ht="8.25" customHeight="1" thickTop="1">
      <c r="E41" s="104"/>
      <c r="G41" s="101"/>
      <c r="H41" s="101"/>
      <c r="I41" s="101"/>
      <c r="J41" s="101"/>
      <c r="K41" s="102"/>
      <c r="L41" s="101"/>
      <c r="M41" s="13"/>
      <c r="N41" s="58"/>
      <c r="O41" s="178" t="s">
        <v>236</v>
      </c>
      <c r="P41" s="175"/>
      <c r="Q41" s="225"/>
      <c r="R41" s="57"/>
      <c r="S41" s="57"/>
      <c r="T41" s="47"/>
    </row>
    <row r="42" spans="5:20" ht="8.25" customHeight="1" thickBot="1">
      <c r="E42" s="104">
        <v>20</v>
      </c>
      <c r="G42" s="101">
        <v>20</v>
      </c>
      <c r="H42" s="101">
        <f>IF(E42&gt;32,IF(E42&lt;36,"LL",""),"")</f>
      </c>
      <c r="I42" s="101" t="str">
        <f>IF(E42="","",VLOOKUP(E42,$A$4:$C$38,2))</f>
        <v>後藤　累伽②・永瀨　綾華②</v>
      </c>
      <c r="J42" s="101" t="s">
        <v>13</v>
      </c>
      <c r="K42" s="102" t="str">
        <f>IF(E42="","(　　　)",VLOOKUP(E42,$A$4:$C$38,3))</f>
        <v>東濃実</v>
      </c>
      <c r="L42" s="101" t="s">
        <v>14</v>
      </c>
      <c r="M42" s="169"/>
      <c r="N42" s="130" t="s">
        <v>229</v>
      </c>
      <c r="O42" s="179"/>
      <c r="P42" s="175"/>
      <c r="Q42" s="57"/>
      <c r="R42" s="57"/>
      <c r="S42" s="57"/>
      <c r="T42" s="47"/>
    </row>
    <row r="43" spans="5:20" ht="8.25" customHeight="1" thickBot="1" thickTop="1">
      <c r="E43" s="104"/>
      <c r="G43" s="101"/>
      <c r="H43" s="101"/>
      <c r="I43" s="101"/>
      <c r="J43" s="101"/>
      <c r="K43" s="102"/>
      <c r="L43" s="101"/>
      <c r="M43" s="170"/>
      <c r="N43" s="126"/>
      <c r="O43" s="226" t="s">
        <v>201</v>
      </c>
      <c r="P43" s="175"/>
      <c r="Q43" s="57"/>
      <c r="R43" s="57"/>
      <c r="S43" s="57"/>
      <c r="T43" s="47"/>
    </row>
    <row r="44" spans="5:20" ht="8.25" customHeight="1" thickTop="1">
      <c r="E44" s="104">
        <v>14</v>
      </c>
      <c r="G44" s="101">
        <v>21</v>
      </c>
      <c r="H44" s="142">
        <f>IF(E44&gt;32,IF(E44&lt;36,"LL",""),"")</f>
      </c>
      <c r="I44" s="101" t="str">
        <f>IF(E44="","",VLOOKUP(E44,$A$4:$C$38,2))</f>
        <v>一井　　葵②・遠藤　有彩②</v>
      </c>
      <c r="J44" s="101" t="s">
        <v>13</v>
      </c>
      <c r="K44" s="102" t="str">
        <f>IF(E44="","(　　　)",VLOOKUP(E44,$A$4:$C$38,3))</f>
        <v>岐阜北</v>
      </c>
      <c r="L44" s="101" t="s">
        <v>14</v>
      </c>
      <c r="M44" s="46"/>
      <c r="N44" s="204" t="s">
        <v>201</v>
      </c>
      <c r="O44" s="223"/>
      <c r="P44" s="190" t="s">
        <v>234</v>
      </c>
      <c r="Q44" s="57"/>
      <c r="R44" s="57"/>
      <c r="S44" s="57"/>
      <c r="T44" s="47"/>
    </row>
    <row r="45" spans="5:20" ht="8.25" customHeight="1" thickBot="1">
      <c r="E45" s="104"/>
      <c r="G45" s="101"/>
      <c r="H45" s="142"/>
      <c r="I45" s="101"/>
      <c r="J45" s="101"/>
      <c r="K45" s="102"/>
      <c r="L45" s="101"/>
      <c r="M45" s="13"/>
      <c r="N45" s="139"/>
      <c r="O45" s="208"/>
      <c r="P45" s="191"/>
      <c r="Q45" s="57"/>
      <c r="R45" s="57"/>
      <c r="S45" s="57"/>
      <c r="T45" s="47"/>
    </row>
    <row r="46" spans="5:20" ht="8.25" customHeight="1" thickTop="1">
      <c r="E46" s="104">
        <v>24</v>
      </c>
      <c r="G46" s="101">
        <v>22</v>
      </c>
      <c r="H46" s="101">
        <f>IF(E46&gt;32,IF(E46&lt;36,"LL",""),"")</f>
      </c>
      <c r="I46" s="101" t="str">
        <f>IF(E46="","",VLOOKUP(E46,$A$4:$C$38,2))</f>
        <v>水野　心菜①・大野妃沙奈①</v>
      </c>
      <c r="J46" s="101" t="s">
        <v>13</v>
      </c>
      <c r="K46" s="102" t="str">
        <f>IF(E46="","(　　　)",VLOOKUP(E46,$A$4:$C$38,3))</f>
        <v>東濃実</v>
      </c>
      <c r="L46" s="101" t="s">
        <v>14</v>
      </c>
      <c r="M46" s="13"/>
      <c r="N46" s="130" t="s">
        <v>230</v>
      </c>
      <c r="O46" s="175"/>
      <c r="P46" s="222" t="s">
        <v>202</v>
      </c>
      <c r="Q46" s="57"/>
      <c r="R46" s="57"/>
      <c r="S46" s="57"/>
      <c r="T46" s="47"/>
    </row>
    <row r="47" spans="5:20" ht="8.25" customHeight="1" thickBot="1">
      <c r="E47" s="104"/>
      <c r="G47" s="101"/>
      <c r="H47" s="101"/>
      <c r="I47" s="101"/>
      <c r="J47" s="101"/>
      <c r="K47" s="102"/>
      <c r="L47" s="101"/>
      <c r="M47" s="36"/>
      <c r="N47" s="205"/>
      <c r="O47" s="192" t="s">
        <v>234</v>
      </c>
      <c r="P47" s="222"/>
      <c r="Q47" s="57"/>
      <c r="R47" s="57"/>
      <c r="S47" s="57"/>
      <c r="T47" s="47"/>
    </row>
    <row r="48" spans="5:20" ht="8.25" customHeight="1" thickBot="1" thickTop="1">
      <c r="E48" s="104">
        <v>8</v>
      </c>
      <c r="G48" s="101">
        <v>23</v>
      </c>
      <c r="H48" s="101">
        <f>IF(E48&gt;32,IF(E48&lt;36,"LL",""),"")</f>
      </c>
      <c r="I48" s="101" t="str">
        <f>IF(E48="","",VLOOKUP(E48,$A$4:$C$38,2))</f>
        <v>下田　莉々①・岩田　侑芽①</v>
      </c>
      <c r="J48" s="101" t="s">
        <v>13</v>
      </c>
      <c r="K48" s="102" t="str">
        <f>IF(E48="","(　　　)",VLOOKUP(E48,$A$4:$C$38,3))</f>
        <v>県岐阜商</v>
      </c>
      <c r="L48" s="101" t="s">
        <v>14</v>
      </c>
      <c r="M48" s="194"/>
      <c r="N48" s="127" t="s">
        <v>202</v>
      </c>
      <c r="O48" s="193"/>
      <c r="P48" s="59"/>
      <c r="Q48" s="57"/>
      <c r="R48" s="57"/>
      <c r="S48" s="57"/>
      <c r="T48" s="47"/>
    </row>
    <row r="49" spans="5:20" ht="8.25" customHeight="1" thickTop="1">
      <c r="E49" s="104"/>
      <c r="G49" s="101"/>
      <c r="H49" s="101"/>
      <c r="I49" s="101"/>
      <c r="J49" s="101"/>
      <c r="K49" s="102"/>
      <c r="L49" s="101"/>
      <c r="M49" s="13"/>
      <c r="N49" s="139"/>
      <c r="O49" s="224" t="s">
        <v>201</v>
      </c>
      <c r="P49" s="59"/>
      <c r="Q49" s="57"/>
      <c r="R49" s="57"/>
      <c r="S49" s="57"/>
      <c r="T49" s="47"/>
    </row>
    <row r="50" spans="5:20" ht="8.25" customHeight="1" thickBot="1">
      <c r="E50" s="99">
        <v>2</v>
      </c>
      <c r="F50" s="4"/>
      <c r="G50" s="101">
        <v>24</v>
      </c>
      <c r="H50" s="101">
        <f>IF(E50&gt;32,IF(E50&lt;36,"LL",""),"")</f>
      </c>
      <c r="I50" s="101" t="str">
        <f>IF(E50="","",VLOOKUP(E50,$A$4:$C$38,2))</f>
        <v>佐野　愛鈴②・大野　　暖②</v>
      </c>
      <c r="J50" s="101" t="s">
        <v>13</v>
      </c>
      <c r="K50" s="102" t="str">
        <f>IF(E50="","(　　　)",VLOOKUP(E50,$A$4:$C$38,3))</f>
        <v>県岐阜商</v>
      </c>
      <c r="L50" s="101" t="s">
        <v>14</v>
      </c>
      <c r="M50" s="169"/>
      <c r="N50" s="203"/>
      <c r="O50" s="225"/>
      <c r="P50" s="57"/>
      <c r="Q50" s="58"/>
      <c r="R50" s="57"/>
      <c r="S50" s="57"/>
      <c r="T50" s="47"/>
    </row>
    <row r="51" spans="5:20" ht="8.25" customHeight="1" thickTop="1">
      <c r="E51" s="100"/>
      <c r="F51" s="4"/>
      <c r="G51" s="101"/>
      <c r="H51" s="101"/>
      <c r="I51" s="101"/>
      <c r="J51" s="101"/>
      <c r="K51" s="102"/>
      <c r="L51" s="101"/>
      <c r="M51" s="13"/>
      <c r="N51" s="59"/>
      <c r="O51" s="57"/>
      <c r="P51" s="57"/>
      <c r="Q51" s="58"/>
      <c r="R51" s="57"/>
      <c r="S51" s="57"/>
      <c r="T51" s="47"/>
    </row>
    <row r="52" spans="5:20" ht="9" customHeight="1" hidden="1">
      <c r="E52" s="104"/>
      <c r="G52" s="143">
        <v>25</v>
      </c>
      <c r="H52" s="143">
        <f>IF(E52&gt;32,IF(E52&lt;36,"LL",""),"")</f>
      </c>
      <c r="I52" s="143">
        <f>IF(E52="","",VLOOKUP(E52,$A$4:$C$38,2))</f>
      </c>
      <c r="J52" s="143" t="s">
        <v>13</v>
      </c>
      <c r="K52" s="144" t="str">
        <f>IF(E52="","(　　　)",VLOOKUP(E52,$A$4:$C$38,3))</f>
        <v>(　　　)</v>
      </c>
      <c r="L52" s="143" t="s">
        <v>14</v>
      </c>
      <c r="M52" s="53"/>
      <c r="N52" s="145"/>
      <c r="O52" s="54"/>
      <c r="P52" s="54"/>
      <c r="Q52" s="146"/>
      <c r="R52" s="47"/>
      <c r="S52" s="47"/>
      <c r="T52" s="47"/>
    </row>
    <row r="53" spans="5:20" ht="9" customHeight="1" hidden="1">
      <c r="E53" s="104"/>
      <c r="G53" s="143"/>
      <c r="H53" s="143"/>
      <c r="I53" s="143"/>
      <c r="J53" s="143"/>
      <c r="K53" s="144"/>
      <c r="L53" s="143"/>
      <c r="M53" s="53"/>
      <c r="N53" s="145"/>
      <c r="O53" s="54"/>
      <c r="P53" s="54"/>
      <c r="Q53" s="146"/>
      <c r="R53" s="47"/>
      <c r="S53" s="47"/>
      <c r="T53" s="47"/>
    </row>
    <row r="54" spans="5:20" ht="9" customHeight="1" hidden="1">
      <c r="E54" s="104"/>
      <c r="G54" s="143">
        <v>26</v>
      </c>
      <c r="H54" s="143">
        <f>IF(E54&gt;32,IF(E54&lt;36,"LL",""),"")</f>
      </c>
      <c r="I54" s="143">
        <f>IF(E54="","",VLOOKUP(E54,$A$4:$C$38,2))</f>
      </c>
      <c r="J54" s="143" t="s">
        <v>13</v>
      </c>
      <c r="K54" s="144" t="str">
        <f>IF(E54="","(　　　)",VLOOKUP(E54,$A$4:$C$38,3))</f>
        <v>(　　　)</v>
      </c>
      <c r="L54" s="143" t="s">
        <v>14</v>
      </c>
      <c r="M54" s="53"/>
      <c r="N54" s="146"/>
      <c r="O54" s="145"/>
      <c r="P54" s="54"/>
      <c r="Q54" s="54"/>
      <c r="R54" s="47"/>
      <c r="S54" s="47"/>
      <c r="T54" s="47"/>
    </row>
    <row r="55" spans="5:20" ht="9" customHeight="1" hidden="1">
      <c r="E55" s="104"/>
      <c r="G55" s="143"/>
      <c r="H55" s="143"/>
      <c r="I55" s="143"/>
      <c r="J55" s="143"/>
      <c r="K55" s="144"/>
      <c r="L55" s="143"/>
      <c r="M55" s="53"/>
      <c r="N55" s="146"/>
      <c r="O55" s="145"/>
      <c r="P55" s="54"/>
      <c r="Q55" s="54"/>
      <c r="R55" s="47"/>
      <c r="S55" s="47"/>
      <c r="T55" s="47"/>
    </row>
    <row r="56" spans="5:20" ht="9" customHeight="1" hidden="1">
      <c r="E56" s="99"/>
      <c r="F56" s="4"/>
      <c r="G56" s="143">
        <v>27</v>
      </c>
      <c r="H56" s="143">
        <f>IF(E56&gt;32,IF(E56&lt;36,"LL",""),"")</f>
      </c>
      <c r="I56" s="143">
        <f>IF(E56="","",VLOOKUP(E56,$A$4:$C$38,2))</f>
      </c>
      <c r="J56" s="143" t="s">
        <v>13</v>
      </c>
      <c r="K56" s="144" t="str">
        <f>IF(E56="","(　　　)",VLOOKUP(E56,$A$4:$C$38,3))</f>
        <v>(　　　)</v>
      </c>
      <c r="L56" s="143" t="s">
        <v>14</v>
      </c>
      <c r="M56" s="53"/>
      <c r="N56" s="145"/>
      <c r="O56" s="146"/>
      <c r="P56" s="54"/>
      <c r="Q56" s="54"/>
      <c r="R56" s="47"/>
      <c r="S56" s="47"/>
      <c r="T56" s="47"/>
    </row>
    <row r="57" spans="5:20" ht="9" customHeight="1" hidden="1">
      <c r="E57" s="100"/>
      <c r="F57" s="4"/>
      <c r="G57" s="143"/>
      <c r="H57" s="143"/>
      <c r="I57" s="143"/>
      <c r="J57" s="143"/>
      <c r="K57" s="144"/>
      <c r="L57" s="143"/>
      <c r="M57" s="53"/>
      <c r="N57" s="145"/>
      <c r="O57" s="146"/>
      <c r="P57" s="54"/>
      <c r="Q57" s="54"/>
      <c r="R57" s="47"/>
      <c r="S57" s="47"/>
      <c r="T57" s="47"/>
    </row>
    <row r="58" spans="5:20" ht="9" customHeight="1" hidden="1">
      <c r="E58" s="104"/>
      <c r="G58" s="143">
        <v>28</v>
      </c>
      <c r="H58" s="143">
        <f>IF(E58&gt;32,IF(E58&lt;36,"LL",""),"")</f>
      </c>
      <c r="I58" s="143">
        <f>IF(E58="","",VLOOKUP(E58,$A$4:$C$38,2))</f>
      </c>
      <c r="J58" s="143" t="s">
        <v>13</v>
      </c>
      <c r="K58" s="144" t="str">
        <f>IF(E58="","(　　　)",VLOOKUP(E58,$A$4:$C$38,3))</f>
        <v>(　　　)</v>
      </c>
      <c r="L58" s="143" t="s">
        <v>14</v>
      </c>
      <c r="M58" s="53"/>
      <c r="N58" s="146"/>
      <c r="O58" s="54"/>
      <c r="P58" s="145"/>
      <c r="Q58" s="54"/>
      <c r="R58" s="47"/>
      <c r="S58" s="47"/>
      <c r="T58" s="47"/>
    </row>
    <row r="59" spans="5:20" ht="9" customHeight="1" hidden="1">
      <c r="E59" s="104"/>
      <c r="G59" s="143"/>
      <c r="H59" s="143"/>
      <c r="I59" s="143"/>
      <c r="J59" s="143"/>
      <c r="K59" s="144"/>
      <c r="L59" s="143"/>
      <c r="M59" s="53"/>
      <c r="N59" s="146"/>
      <c r="O59" s="54"/>
      <c r="P59" s="145"/>
      <c r="Q59" s="54"/>
      <c r="R59" s="47"/>
      <c r="S59" s="47"/>
      <c r="T59" s="47"/>
    </row>
    <row r="60" spans="5:20" ht="9" customHeight="1" hidden="1">
      <c r="E60" s="99"/>
      <c r="F60" s="4"/>
      <c r="G60" s="143">
        <v>29</v>
      </c>
      <c r="H60" s="143">
        <f>IF(E60&gt;32,IF(E60&lt;36,"LL",""),"")</f>
      </c>
      <c r="I60" s="143">
        <f>IF(E60="","",VLOOKUP(E60,$A$4:$C$38,2))</f>
      </c>
      <c r="J60" s="143" t="s">
        <v>13</v>
      </c>
      <c r="K60" s="144" t="str">
        <f>IF(E60="","(　　　)",VLOOKUP(E60,$A$4:$C$38,3))</f>
        <v>(　　　)</v>
      </c>
      <c r="L60" s="143" t="s">
        <v>14</v>
      </c>
      <c r="M60" s="53"/>
      <c r="N60" s="145"/>
      <c r="O60" s="54"/>
      <c r="P60" s="146"/>
      <c r="Q60" s="54"/>
      <c r="R60" s="47"/>
      <c r="S60" s="47"/>
      <c r="T60" s="47"/>
    </row>
    <row r="61" spans="5:20" ht="9" customHeight="1" hidden="1">
      <c r="E61" s="100"/>
      <c r="F61" s="4"/>
      <c r="G61" s="143"/>
      <c r="H61" s="143"/>
      <c r="I61" s="143"/>
      <c r="J61" s="143"/>
      <c r="K61" s="144"/>
      <c r="L61" s="143"/>
      <c r="M61" s="53"/>
      <c r="N61" s="145"/>
      <c r="O61" s="54"/>
      <c r="P61" s="146"/>
      <c r="Q61" s="54"/>
      <c r="R61" s="47"/>
      <c r="S61" s="47"/>
      <c r="T61" s="47"/>
    </row>
    <row r="62" spans="5:20" ht="9" customHeight="1" hidden="1">
      <c r="E62" s="104"/>
      <c r="G62" s="143">
        <v>30</v>
      </c>
      <c r="H62" s="143">
        <f>IF(E62&gt;32,IF(E62&lt;36,"LL",""),"")</f>
      </c>
      <c r="I62" s="143">
        <f>IF(E62="","",VLOOKUP(E62,$A$4:$C$38,2))</f>
      </c>
      <c r="J62" s="143" t="s">
        <v>13</v>
      </c>
      <c r="K62" s="144" t="str">
        <f>IF(E62="","(　　　)",VLOOKUP(E62,$A$4:$C$38,3))</f>
        <v>(　　　)</v>
      </c>
      <c r="L62" s="143" t="s">
        <v>14</v>
      </c>
      <c r="M62" s="53"/>
      <c r="N62" s="146"/>
      <c r="O62" s="145"/>
      <c r="P62" s="55"/>
      <c r="Q62" s="54"/>
      <c r="R62" s="47"/>
      <c r="S62" s="47"/>
      <c r="T62" s="47"/>
    </row>
    <row r="63" spans="5:20" ht="9" customHeight="1" hidden="1">
      <c r="E63" s="104"/>
      <c r="G63" s="143"/>
      <c r="H63" s="143"/>
      <c r="I63" s="143"/>
      <c r="J63" s="143"/>
      <c r="K63" s="144"/>
      <c r="L63" s="143"/>
      <c r="M63" s="53"/>
      <c r="N63" s="146"/>
      <c r="O63" s="145"/>
      <c r="P63" s="54"/>
      <c r="Q63" s="54"/>
      <c r="R63" s="47"/>
      <c r="S63" s="47"/>
      <c r="T63" s="47"/>
    </row>
    <row r="64" spans="5:20" ht="9" customHeight="1" hidden="1">
      <c r="E64" s="99"/>
      <c r="F64" s="4"/>
      <c r="G64" s="143">
        <v>31</v>
      </c>
      <c r="H64" s="143">
        <f>IF(E64&gt;32,IF(E64&lt;36,"LL",""),"")</f>
      </c>
      <c r="I64" s="143">
        <f>IF(E64="","",VLOOKUP(E64,$A$4:$C$38,2))</f>
      </c>
      <c r="J64" s="143" t="s">
        <v>13</v>
      </c>
      <c r="K64" s="144" t="str">
        <f>IF(E64="","(　　　)",VLOOKUP(E64,$A$4:$C$38,3))</f>
        <v>(　　　)</v>
      </c>
      <c r="L64" s="143" t="s">
        <v>14</v>
      </c>
      <c r="M64" s="53"/>
      <c r="N64" s="145"/>
      <c r="O64" s="146"/>
      <c r="P64" s="54"/>
      <c r="Q64" s="54"/>
      <c r="R64" s="47"/>
      <c r="S64" s="47"/>
      <c r="T64" s="47"/>
    </row>
    <row r="65" spans="5:20" ht="9" customHeight="1" hidden="1">
      <c r="E65" s="100"/>
      <c r="F65" s="4"/>
      <c r="G65" s="143"/>
      <c r="H65" s="143"/>
      <c r="I65" s="143"/>
      <c r="J65" s="143"/>
      <c r="K65" s="144"/>
      <c r="L65" s="143"/>
      <c r="M65" s="53"/>
      <c r="N65" s="145"/>
      <c r="O65" s="146"/>
      <c r="P65" s="54"/>
      <c r="Q65" s="54"/>
      <c r="R65" s="47"/>
      <c r="S65" s="47"/>
      <c r="T65" s="47"/>
    </row>
    <row r="66" spans="5:20" ht="9" customHeight="1" hidden="1">
      <c r="E66" s="99"/>
      <c r="F66" s="4"/>
      <c r="G66" s="143">
        <v>32</v>
      </c>
      <c r="H66" s="143">
        <f>IF(E66&gt;32,IF(E66&lt;36,"LL",""),"")</f>
      </c>
      <c r="I66" s="143">
        <f>IF(E66="","",VLOOKUP(E66,$A$4:$C$38,2))</f>
      </c>
      <c r="J66" s="143" t="s">
        <v>13</v>
      </c>
      <c r="K66" s="144" t="str">
        <f>IF(E66="","(　　　)",VLOOKUP(E66,$A$4:$C$38,3))</f>
        <v>(　　　)</v>
      </c>
      <c r="L66" s="143" t="s">
        <v>14</v>
      </c>
      <c r="M66" s="53"/>
      <c r="N66" s="146"/>
      <c r="O66" s="54"/>
      <c r="P66" s="54"/>
      <c r="Q66" s="54"/>
      <c r="R66" s="47"/>
      <c r="S66" s="47"/>
      <c r="T66" s="47"/>
    </row>
    <row r="67" spans="5:20" ht="8.25" customHeight="1" hidden="1">
      <c r="E67" s="100"/>
      <c r="F67" s="4"/>
      <c r="G67" s="143"/>
      <c r="H67" s="143"/>
      <c r="I67" s="143"/>
      <c r="J67" s="143"/>
      <c r="K67" s="144"/>
      <c r="L67" s="143"/>
      <c r="M67" s="56"/>
      <c r="N67" s="146"/>
      <c r="O67" s="54"/>
      <c r="P67" s="54"/>
      <c r="Q67" s="54"/>
      <c r="R67" s="47"/>
      <c r="S67" s="47"/>
      <c r="T67" s="47"/>
    </row>
    <row r="68" spans="5:12" ht="8.25" customHeight="1">
      <c r="E68" s="3" t="s">
        <v>1</v>
      </c>
      <c r="F68" s="4"/>
      <c r="G68" s="1"/>
      <c r="H68" s="1"/>
      <c r="I68" s="1"/>
      <c r="J68" s="1"/>
      <c r="K68" s="10"/>
      <c r="L68" s="10"/>
    </row>
    <row r="69" spans="5:14" ht="8.25" customHeight="1">
      <c r="E69" s="105">
        <v>9</v>
      </c>
      <c r="G69" s="107" t="s">
        <v>5</v>
      </c>
      <c r="H69" s="108"/>
      <c r="I69" s="109" t="str">
        <f>IF(E69="","",VLOOKUP(E69,$A$4:$C$38,2))</f>
        <v>山谷　莉子①・園井　美月①</v>
      </c>
      <c r="J69" s="1"/>
      <c r="K69" s="103" t="str">
        <f>IF(E69="","(　　　)",VLOOKUP(E69,$A$4:$C$38,3))</f>
        <v>聖マリア</v>
      </c>
      <c r="L69" s="10"/>
      <c r="N69" s="197" t="s">
        <v>231</v>
      </c>
    </row>
    <row r="70" spans="5:14" ht="8.25" customHeight="1" thickBot="1">
      <c r="E70" s="106"/>
      <c r="G70" s="108"/>
      <c r="H70" s="108"/>
      <c r="I70" s="109"/>
      <c r="J70" s="1"/>
      <c r="K70" s="103"/>
      <c r="L70" s="10"/>
      <c r="M70" s="21"/>
      <c r="N70" s="197"/>
    </row>
    <row r="71" spans="5:14" ht="8.25" customHeight="1" thickBot="1" thickTop="1">
      <c r="E71" s="105">
        <v>3</v>
      </c>
      <c r="G71" s="108"/>
      <c r="H71" s="108"/>
      <c r="I71" s="109" t="str">
        <f>IF(E71="","",VLOOKUP(E71,$A$4:$C$38,2))</f>
        <v>白橋　乃詠②・木股　弥子②</v>
      </c>
      <c r="J71" s="1"/>
      <c r="K71" s="103" t="str">
        <f>IF(E71="","(　　　)",VLOOKUP(E71,$A$4:$C$38,3))</f>
        <v>加納</v>
      </c>
      <c r="L71" s="10"/>
      <c r="M71" s="207"/>
      <c r="N71" s="204" t="s">
        <v>203</v>
      </c>
    </row>
    <row r="72" spans="5:14" ht="8.25" customHeight="1" thickTop="1">
      <c r="E72" s="106"/>
      <c r="G72" s="108"/>
      <c r="H72" s="108"/>
      <c r="I72" s="109"/>
      <c r="J72" s="1"/>
      <c r="K72" s="103"/>
      <c r="L72" s="10"/>
      <c r="N72" s="139"/>
    </row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</sheetData>
  <sheetProtection/>
  <mergeCells count="300">
    <mergeCell ref="O47:O48"/>
    <mergeCell ref="O49:O50"/>
    <mergeCell ref="Q38:Q39"/>
    <mergeCell ref="Q40:Q41"/>
    <mergeCell ref="R26:S27"/>
    <mergeCell ref="R28:S29"/>
    <mergeCell ref="P32:P33"/>
    <mergeCell ref="P44:P45"/>
    <mergeCell ref="O41:O42"/>
    <mergeCell ref="O35:O36"/>
    <mergeCell ref="O37:O38"/>
    <mergeCell ref="O43:O44"/>
    <mergeCell ref="O12:O13"/>
    <mergeCell ref="O14:O15"/>
    <mergeCell ref="O24:O25"/>
    <mergeCell ref="O26:O27"/>
    <mergeCell ref="O29:O30"/>
    <mergeCell ref="O31:O32"/>
    <mergeCell ref="Q14:Q15"/>
    <mergeCell ref="P8:P9"/>
    <mergeCell ref="O5:O6"/>
    <mergeCell ref="P20:P21"/>
    <mergeCell ref="O17:O18"/>
    <mergeCell ref="O19:O20"/>
    <mergeCell ref="Q16:Q17"/>
    <mergeCell ref="O7:O8"/>
    <mergeCell ref="N71:N72"/>
    <mergeCell ref="L66:L67"/>
    <mergeCell ref="N66:N67"/>
    <mergeCell ref="E69:E70"/>
    <mergeCell ref="G69:H72"/>
    <mergeCell ref="I69:I70"/>
    <mergeCell ref="K69:K70"/>
    <mergeCell ref="N69:N70"/>
    <mergeCell ref="E71:E72"/>
    <mergeCell ref="I71:I72"/>
    <mergeCell ref="L64:L65"/>
    <mergeCell ref="N64:N65"/>
    <mergeCell ref="O64:O65"/>
    <mergeCell ref="K71:K72"/>
    <mergeCell ref="E66:E67"/>
    <mergeCell ref="G66:G67"/>
    <mergeCell ref="H66:H67"/>
    <mergeCell ref="I66:I67"/>
    <mergeCell ref="J66:J67"/>
    <mergeCell ref="K66:K67"/>
    <mergeCell ref="E64:E65"/>
    <mergeCell ref="G64:G65"/>
    <mergeCell ref="H64:H65"/>
    <mergeCell ref="I64:I65"/>
    <mergeCell ref="J64:J65"/>
    <mergeCell ref="K64:K65"/>
    <mergeCell ref="P60:P61"/>
    <mergeCell ref="E62:E63"/>
    <mergeCell ref="G62:G63"/>
    <mergeCell ref="H62:H63"/>
    <mergeCell ref="I62:I63"/>
    <mergeCell ref="J62:J63"/>
    <mergeCell ref="K62:K63"/>
    <mergeCell ref="L62:L63"/>
    <mergeCell ref="N62:N63"/>
    <mergeCell ref="O62:O63"/>
    <mergeCell ref="N58:N59"/>
    <mergeCell ref="P58:P59"/>
    <mergeCell ref="E60:E61"/>
    <mergeCell ref="G60:G61"/>
    <mergeCell ref="H60:H61"/>
    <mergeCell ref="I60:I61"/>
    <mergeCell ref="J60:J61"/>
    <mergeCell ref="K60:K61"/>
    <mergeCell ref="L60:L61"/>
    <mergeCell ref="N60:N61"/>
    <mergeCell ref="L56:L57"/>
    <mergeCell ref="N56:N57"/>
    <mergeCell ref="O56:O57"/>
    <mergeCell ref="E58:E59"/>
    <mergeCell ref="G58:G59"/>
    <mergeCell ref="H58:H59"/>
    <mergeCell ref="I58:I59"/>
    <mergeCell ref="J58:J59"/>
    <mergeCell ref="K58:K59"/>
    <mergeCell ref="L58:L59"/>
    <mergeCell ref="E56:E57"/>
    <mergeCell ref="G56:G57"/>
    <mergeCell ref="H56:H57"/>
    <mergeCell ref="I56:I57"/>
    <mergeCell ref="J56:J57"/>
    <mergeCell ref="K56:K57"/>
    <mergeCell ref="Q52:Q53"/>
    <mergeCell ref="E54:E55"/>
    <mergeCell ref="G54:G55"/>
    <mergeCell ref="H54:H55"/>
    <mergeCell ref="I54:I55"/>
    <mergeCell ref="J54:J55"/>
    <mergeCell ref="K54:K55"/>
    <mergeCell ref="L54:L55"/>
    <mergeCell ref="N54:N55"/>
    <mergeCell ref="O54:O55"/>
    <mergeCell ref="L50:L51"/>
    <mergeCell ref="E52:E53"/>
    <mergeCell ref="G52:G53"/>
    <mergeCell ref="H52:H53"/>
    <mergeCell ref="I52:I53"/>
    <mergeCell ref="J52:J53"/>
    <mergeCell ref="K52:K53"/>
    <mergeCell ref="L52:L53"/>
    <mergeCell ref="N52:N53"/>
    <mergeCell ref="E50:E51"/>
    <mergeCell ref="G50:G51"/>
    <mergeCell ref="H50:H51"/>
    <mergeCell ref="I50:I51"/>
    <mergeCell ref="J50:J51"/>
    <mergeCell ref="K50:K51"/>
    <mergeCell ref="L46:L47"/>
    <mergeCell ref="N46:N47"/>
    <mergeCell ref="E48:E49"/>
    <mergeCell ref="G48:G49"/>
    <mergeCell ref="H48:H49"/>
    <mergeCell ref="I48:I49"/>
    <mergeCell ref="J48:J49"/>
    <mergeCell ref="K48:K49"/>
    <mergeCell ref="L48:L49"/>
    <mergeCell ref="N48:N49"/>
    <mergeCell ref="E46:E47"/>
    <mergeCell ref="G46:G47"/>
    <mergeCell ref="H46:H47"/>
    <mergeCell ref="I46:I47"/>
    <mergeCell ref="J46:J47"/>
    <mergeCell ref="K46:K47"/>
    <mergeCell ref="N42:N43"/>
    <mergeCell ref="E44:E45"/>
    <mergeCell ref="G44:G45"/>
    <mergeCell ref="H44:H45"/>
    <mergeCell ref="I44:I45"/>
    <mergeCell ref="J44:J45"/>
    <mergeCell ref="K44:K45"/>
    <mergeCell ref="L44:L45"/>
    <mergeCell ref="N44:N45"/>
    <mergeCell ref="L40:L41"/>
    <mergeCell ref="E38:E39"/>
    <mergeCell ref="G38:G39"/>
    <mergeCell ref="E42:E43"/>
    <mergeCell ref="G42:G43"/>
    <mergeCell ref="H42:H43"/>
    <mergeCell ref="I42:I43"/>
    <mergeCell ref="J42:J43"/>
    <mergeCell ref="K42:K43"/>
    <mergeCell ref="L42:L43"/>
    <mergeCell ref="E40:E41"/>
    <mergeCell ref="G40:G41"/>
    <mergeCell ref="H40:H41"/>
    <mergeCell ref="I40:I41"/>
    <mergeCell ref="J40:J41"/>
    <mergeCell ref="K40:K41"/>
    <mergeCell ref="H38:H39"/>
    <mergeCell ref="I38:I39"/>
    <mergeCell ref="J38:J39"/>
    <mergeCell ref="K38:K39"/>
    <mergeCell ref="L34:L35"/>
    <mergeCell ref="N34:N35"/>
    <mergeCell ref="L36:L37"/>
    <mergeCell ref="N36:N37"/>
    <mergeCell ref="L38:L39"/>
    <mergeCell ref="E36:E37"/>
    <mergeCell ref="G36:G37"/>
    <mergeCell ref="H36:H37"/>
    <mergeCell ref="I36:I37"/>
    <mergeCell ref="J36:J37"/>
    <mergeCell ref="K36:K37"/>
    <mergeCell ref="E34:E35"/>
    <mergeCell ref="G34:G35"/>
    <mergeCell ref="H34:H35"/>
    <mergeCell ref="I34:I35"/>
    <mergeCell ref="J34:J35"/>
    <mergeCell ref="K34:K35"/>
    <mergeCell ref="N30:N31"/>
    <mergeCell ref="E32:E33"/>
    <mergeCell ref="G32:G33"/>
    <mergeCell ref="H32:H33"/>
    <mergeCell ref="I32:I33"/>
    <mergeCell ref="J32:J33"/>
    <mergeCell ref="K32:K33"/>
    <mergeCell ref="L32:L33"/>
    <mergeCell ref="N32:N33"/>
    <mergeCell ref="L28:L29"/>
    <mergeCell ref="E26:E27"/>
    <mergeCell ref="G26:G27"/>
    <mergeCell ref="E30:E31"/>
    <mergeCell ref="G30:G31"/>
    <mergeCell ref="H30:H31"/>
    <mergeCell ref="I30:I31"/>
    <mergeCell ref="J30:J31"/>
    <mergeCell ref="K30:K31"/>
    <mergeCell ref="L30:L31"/>
    <mergeCell ref="E28:E29"/>
    <mergeCell ref="G28:G29"/>
    <mergeCell ref="H28:H29"/>
    <mergeCell ref="I28:I29"/>
    <mergeCell ref="J28:J29"/>
    <mergeCell ref="K28:K29"/>
    <mergeCell ref="H26:H27"/>
    <mergeCell ref="I26:I27"/>
    <mergeCell ref="J26:J27"/>
    <mergeCell ref="K26:K27"/>
    <mergeCell ref="L22:L23"/>
    <mergeCell ref="N22:N23"/>
    <mergeCell ref="L24:L25"/>
    <mergeCell ref="N24:N25"/>
    <mergeCell ref="L26:L27"/>
    <mergeCell ref="E24:E25"/>
    <mergeCell ref="G24:G25"/>
    <mergeCell ref="H24:H25"/>
    <mergeCell ref="I24:I25"/>
    <mergeCell ref="J24:J25"/>
    <mergeCell ref="K24:K25"/>
    <mergeCell ref="E22:E23"/>
    <mergeCell ref="G22:G23"/>
    <mergeCell ref="H22:H23"/>
    <mergeCell ref="I22:I23"/>
    <mergeCell ref="J22:J23"/>
    <mergeCell ref="K22:K23"/>
    <mergeCell ref="E20:E21"/>
    <mergeCell ref="G20:G21"/>
    <mergeCell ref="H20:H21"/>
    <mergeCell ref="I20:I21"/>
    <mergeCell ref="J20:J21"/>
    <mergeCell ref="K20:K21"/>
    <mergeCell ref="L20:L21"/>
    <mergeCell ref="N20:N21"/>
    <mergeCell ref="L16:L17"/>
    <mergeCell ref="E18:E19"/>
    <mergeCell ref="G18:G19"/>
    <mergeCell ref="H18:H19"/>
    <mergeCell ref="I18:I19"/>
    <mergeCell ref="J18:J19"/>
    <mergeCell ref="K18:K19"/>
    <mergeCell ref="L18:L19"/>
    <mergeCell ref="N18:N19"/>
    <mergeCell ref="E16:E17"/>
    <mergeCell ref="G16:G17"/>
    <mergeCell ref="H16:H17"/>
    <mergeCell ref="I16:I17"/>
    <mergeCell ref="J16:J17"/>
    <mergeCell ref="K16:K17"/>
    <mergeCell ref="N12:N13"/>
    <mergeCell ref="E14:E15"/>
    <mergeCell ref="G14:G15"/>
    <mergeCell ref="H14:H15"/>
    <mergeCell ref="I14:I15"/>
    <mergeCell ref="J14:J15"/>
    <mergeCell ref="K14:K15"/>
    <mergeCell ref="L14:L15"/>
    <mergeCell ref="L10:L11"/>
    <mergeCell ref="N10:N11"/>
    <mergeCell ref="P10:P11"/>
    <mergeCell ref="E12:E13"/>
    <mergeCell ref="G12:G13"/>
    <mergeCell ref="H12:H13"/>
    <mergeCell ref="I12:I13"/>
    <mergeCell ref="J12:J13"/>
    <mergeCell ref="K12:K13"/>
    <mergeCell ref="L12:L13"/>
    <mergeCell ref="K8:K9"/>
    <mergeCell ref="L8:L9"/>
    <mergeCell ref="N8:N9"/>
    <mergeCell ref="E10:E11"/>
    <mergeCell ref="G10:G11"/>
    <mergeCell ref="H10:H11"/>
    <mergeCell ref="I10:I11"/>
    <mergeCell ref="J10:J11"/>
    <mergeCell ref="K10:K11"/>
    <mergeCell ref="J6:J7"/>
    <mergeCell ref="K6:K7"/>
    <mergeCell ref="L6:L7"/>
    <mergeCell ref="N6:N7"/>
    <mergeCell ref="G4:G5"/>
    <mergeCell ref="E8:E9"/>
    <mergeCell ref="G8:G9"/>
    <mergeCell ref="H8:H9"/>
    <mergeCell ref="I8:I9"/>
    <mergeCell ref="J8:J9"/>
    <mergeCell ref="H4:H5"/>
    <mergeCell ref="I4:I5"/>
    <mergeCell ref="E6:E7"/>
    <mergeCell ref="G6:G7"/>
    <mergeCell ref="H6:H7"/>
    <mergeCell ref="I6:I7"/>
    <mergeCell ref="J4:J5"/>
    <mergeCell ref="K4:K5"/>
    <mergeCell ref="L4:L5"/>
    <mergeCell ref="A1:C1"/>
    <mergeCell ref="E1:E3"/>
    <mergeCell ref="A2:A3"/>
    <mergeCell ref="B2:B3"/>
    <mergeCell ref="C2:C3"/>
    <mergeCell ref="E4:E5"/>
    <mergeCell ref="G2:S2"/>
    <mergeCell ref="P46:P47"/>
    <mergeCell ref="P22:P23"/>
    <mergeCell ref="P34:P35"/>
  </mergeCells>
  <printOptions horizontalCentered="1" verticalCentered="1"/>
  <pageMargins left="0.5905511811023623" right="0.5905511811023623" top="0.3937007874015748" bottom="0.3937007874015748" header="0" footer="0"/>
  <pageSetup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B1:S31"/>
  <sheetViews>
    <sheetView zoomScalePageLayoutView="0" workbookViewId="0" topLeftCell="A19">
      <selection activeCell="D28" sqref="D28"/>
    </sheetView>
  </sheetViews>
  <sheetFormatPr defaultColWidth="9.00390625" defaultRowHeight="13.5"/>
  <cols>
    <col min="1" max="1" width="2.625" style="38" customWidth="1"/>
    <col min="2" max="2" width="3.625" style="38" customWidth="1"/>
    <col min="3" max="3" width="24.625" style="38" customWidth="1"/>
    <col min="4" max="4" width="9.625" style="38" customWidth="1"/>
    <col min="5" max="5" width="8.625" style="38" customWidth="1"/>
    <col min="6" max="6" width="7.625" style="38" customWidth="1"/>
    <col min="7" max="7" width="12.625" style="38" customWidth="1"/>
    <col min="8" max="9" width="8.625" style="1" customWidth="1"/>
    <col min="10" max="10" width="12.625" style="1" customWidth="1"/>
    <col min="11" max="11" width="8.625" style="1" customWidth="1"/>
    <col min="12" max="12" width="7.625" style="1" customWidth="1"/>
    <col min="13" max="13" width="12.625" style="1" customWidth="1"/>
    <col min="14" max="15" width="8.625" style="1" customWidth="1"/>
    <col min="16" max="16" width="12.625" style="1" customWidth="1"/>
    <col min="17" max="17" width="8.625" style="1" customWidth="1"/>
    <col min="18" max="16384" width="9.00390625" style="1" customWidth="1"/>
  </cols>
  <sheetData>
    <row r="1" spans="7:19" ht="24" customHeight="1">
      <c r="G1" s="147" t="s">
        <v>114</v>
      </c>
      <c r="H1" s="148"/>
      <c r="I1" s="148"/>
      <c r="J1" s="148"/>
      <c r="K1" s="148"/>
      <c r="L1" s="148"/>
      <c r="M1" s="148"/>
      <c r="N1" s="148"/>
      <c r="O1" s="5"/>
      <c r="P1" s="5"/>
      <c r="Q1" s="5"/>
      <c r="R1" s="39"/>
      <c r="S1" s="6"/>
    </row>
    <row r="2" spans="2:17" ht="24" customHeight="1">
      <c r="B2" s="40"/>
      <c r="C2" s="40"/>
      <c r="D2" s="40"/>
      <c r="E2" s="41"/>
      <c r="G2" s="42"/>
      <c r="H2" s="43"/>
      <c r="I2" s="43"/>
      <c r="J2" s="43"/>
      <c r="K2" s="43"/>
      <c r="L2" s="43"/>
      <c r="M2" s="42"/>
      <c r="N2" s="43"/>
      <c r="O2" s="43"/>
      <c r="P2" s="43"/>
      <c r="Q2" s="43"/>
    </row>
    <row r="3" spans="2:17" ht="24" customHeight="1">
      <c r="B3" s="40"/>
      <c r="C3" s="40"/>
      <c r="D3" s="40"/>
      <c r="E3" s="41"/>
      <c r="G3" s="44" t="s">
        <v>6</v>
      </c>
      <c r="H3" s="1" t="s">
        <v>7</v>
      </c>
      <c r="I3" s="45" t="s">
        <v>8</v>
      </c>
      <c r="J3" s="44" t="s">
        <v>6</v>
      </c>
      <c r="K3" s="1" t="s">
        <v>7</v>
      </c>
      <c r="L3" s="43"/>
      <c r="M3" s="44" t="s">
        <v>6</v>
      </c>
      <c r="N3" s="1" t="s">
        <v>7</v>
      </c>
      <c r="O3" s="45" t="s">
        <v>8</v>
      </c>
      <c r="P3" s="44" t="s">
        <v>6</v>
      </c>
      <c r="Q3" s="1" t="s">
        <v>7</v>
      </c>
    </row>
    <row r="4" spans="2:13" ht="24" customHeight="1">
      <c r="B4" s="40"/>
      <c r="C4" s="40"/>
      <c r="D4" s="40"/>
      <c r="E4" s="41"/>
      <c r="M4" s="38"/>
    </row>
    <row r="5" spans="2:17" ht="24" customHeight="1">
      <c r="B5" s="40"/>
      <c r="C5" s="40"/>
      <c r="D5" s="40"/>
      <c r="E5" s="41"/>
      <c r="G5" s="44" t="s">
        <v>6</v>
      </c>
      <c r="H5" s="1" t="s">
        <v>7</v>
      </c>
      <c r="I5" s="45" t="s">
        <v>8</v>
      </c>
      <c r="J5" s="44" t="s">
        <v>6</v>
      </c>
      <c r="K5" s="1" t="s">
        <v>7</v>
      </c>
      <c r="M5" s="44" t="s">
        <v>6</v>
      </c>
      <c r="N5" s="1" t="s">
        <v>7</v>
      </c>
      <c r="O5" s="45" t="s">
        <v>8</v>
      </c>
      <c r="P5" s="44" t="s">
        <v>6</v>
      </c>
      <c r="Q5" s="1" t="s">
        <v>7</v>
      </c>
    </row>
    <row r="6" spans="2:13" ht="24" customHeight="1">
      <c r="B6" s="40"/>
      <c r="C6" s="40"/>
      <c r="D6" s="40"/>
      <c r="E6" s="41"/>
      <c r="M6" s="38"/>
    </row>
    <row r="7" spans="2:17" ht="24" customHeight="1">
      <c r="B7" s="40"/>
      <c r="C7" s="40"/>
      <c r="D7" s="40"/>
      <c r="E7" s="41"/>
      <c r="G7" s="44" t="s">
        <v>6</v>
      </c>
      <c r="H7" s="1" t="s">
        <v>7</v>
      </c>
      <c r="I7" s="45" t="s">
        <v>8</v>
      </c>
      <c r="J7" s="44" t="s">
        <v>6</v>
      </c>
      <c r="K7" s="1" t="s">
        <v>7</v>
      </c>
      <c r="M7" s="44" t="s">
        <v>6</v>
      </c>
      <c r="N7" s="1" t="s">
        <v>7</v>
      </c>
      <c r="O7" s="45" t="s">
        <v>8</v>
      </c>
      <c r="P7" s="44" t="s">
        <v>6</v>
      </c>
      <c r="Q7" s="1" t="s">
        <v>7</v>
      </c>
    </row>
    <row r="8" spans="2:14" ht="24" customHeight="1">
      <c r="B8" s="40"/>
      <c r="C8" s="40"/>
      <c r="D8" s="40"/>
      <c r="E8" s="41"/>
      <c r="H8" s="38"/>
      <c r="M8" s="38"/>
      <c r="N8" s="38"/>
    </row>
    <row r="9" spans="2:17" ht="24" customHeight="1">
      <c r="B9" s="40"/>
      <c r="C9" s="40"/>
      <c r="D9" s="40"/>
      <c r="E9" s="41"/>
      <c r="G9" s="44" t="s">
        <v>6</v>
      </c>
      <c r="H9" s="1" t="s">
        <v>7</v>
      </c>
      <c r="I9" s="45" t="s">
        <v>8</v>
      </c>
      <c r="J9" s="44" t="s">
        <v>6</v>
      </c>
      <c r="K9" s="1" t="s">
        <v>7</v>
      </c>
      <c r="M9" s="44" t="s">
        <v>6</v>
      </c>
      <c r="N9" s="1" t="s">
        <v>7</v>
      </c>
      <c r="O9" s="45" t="s">
        <v>8</v>
      </c>
      <c r="P9" s="44" t="s">
        <v>6</v>
      </c>
      <c r="Q9" s="1" t="s">
        <v>7</v>
      </c>
    </row>
    <row r="10" spans="2:13" ht="24" customHeight="1">
      <c r="B10" s="40"/>
      <c r="C10" s="40"/>
      <c r="D10" s="40"/>
      <c r="E10" s="41"/>
      <c r="M10" s="38"/>
    </row>
    <row r="11" spans="2:17" ht="24" customHeight="1">
      <c r="B11" s="40"/>
      <c r="C11" s="40"/>
      <c r="D11" s="40"/>
      <c r="E11" s="41"/>
      <c r="G11" s="44" t="s">
        <v>9</v>
      </c>
      <c r="H11" s="1" t="s">
        <v>10</v>
      </c>
      <c r="I11" s="45" t="s">
        <v>11</v>
      </c>
      <c r="J11" s="44" t="s">
        <v>9</v>
      </c>
      <c r="K11" s="1" t="s">
        <v>10</v>
      </c>
      <c r="M11" s="44" t="s">
        <v>9</v>
      </c>
      <c r="N11" s="1" t="s">
        <v>10</v>
      </c>
      <c r="O11" s="45" t="s">
        <v>11</v>
      </c>
      <c r="P11" s="44" t="s">
        <v>9</v>
      </c>
      <c r="Q11" s="1" t="s">
        <v>10</v>
      </c>
    </row>
    <row r="12" spans="2:13" ht="24" customHeight="1">
      <c r="B12" s="40"/>
      <c r="C12" s="40"/>
      <c r="D12" s="40"/>
      <c r="E12" s="41"/>
      <c r="M12" s="38"/>
    </row>
    <row r="13" spans="2:17" ht="24" customHeight="1">
      <c r="B13" s="40"/>
      <c r="C13" s="40"/>
      <c r="D13" s="40"/>
      <c r="E13" s="41"/>
      <c r="G13" s="44" t="s">
        <v>9</v>
      </c>
      <c r="H13" s="1" t="s">
        <v>10</v>
      </c>
      <c r="I13" s="45" t="s">
        <v>11</v>
      </c>
      <c r="J13" s="44" t="s">
        <v>9</v>
      </c>
      <c r="K13" s="1" t="s">
        <v>10</v>
      </c>
      <c r="M13" s="44" t="s">
        <v>9</v>
      </c>
      <c r="N13" s="1" t="s">
        <v>10</v>
      </c>
      <c r="O13" s="45" t="s">
        <v>11</v>
      </c>
      <c r="P13" s="44" t="s">
        <v>9</v>
      </c>
      <c r="Q13" s="1" t="s">
        <v>10</v>
      </c>
    </row>
    <row r="14" spans="2:13" ht="24" customHeight="1">
      <c r="B14" s="40"/>
      <c r="C14" s="40"/>
      <c r="D14" s="40"/>
      <c r="E14" s="41"/>
      <c r="M14" s="38"/>
    </row>
    <row r="15" spans="2:17" ht="24" customHeight="1">
      <c r="B15" s="40"/>
      <c r="C15" s="40"/>
      <c r="D15" s="40"/>
      <c r="E15" s="41"/>
      <c r="G15" s="44" t="s">
        <v>9</v>
      </c>
      <c r="H15" s="1" t="s">
        <v>10</v>
      </c>
      <c r="I15" s="45" t="s">
        <v>11</v>
      </c>
      <c r="J15" s="44" t="s">
        <v>9</v>
      </c>
      <c r="K15" s="1" t="s">
        <v>10</v>
      </c>
      <c r="M15" s="44" t="s">
        <v>9</v>
      </c>
      <c r="N15" s="1" t="s">
        <v>10</v>
      </c>
      <c r="O15" s="45" t="s">
        <v>11</v>
      </c>
      <c r="P15" s="44" t="s">
        <v>9</v>
      </c>
      <c r="Q15" s="1" t="s">
        <v>10</v>
      </c>
    </row>
    <row r="16" spans="2:13" ht="24" customHeight="1">
      <c r="B16" s="40"/>
      <c r="C16" s="40"/>
      <c r="D16" s="40"/>
      <c r="E16" s="41"/>
      <c r="M16" s="38"/>
    </row>
    <row r="17" spans="2:17" ht="24" customHeight="1">
      <c r="B17" s="40"/>
      <c r="C17" s="40"/>
      <c r="D17" s="40"/>
      <c r="E17" s="41"/>
      <c r="G17" s="44" t="s">
        <v>9</v>
      </c>
      <c r="H17" s="1" t="s">
        <v>10</v>
      </c>
      <c r="I17" s="45" t="s">
        <v>11</v>
      </c>
      <c r="J17" s="44" t="s">
        <v>9</v>
      </c>
      <c r="K17" s="1" t="s">
        <v>10</v>
      </c>
      <c r="M17" s="44" t="s">
        <v>9</v>
      </c>
      <c r="N17" s="1" t="s">
        <v>10</v>
      </c>
      <c r="O17" s="45" t="s">
        <v>11</v>
      </c>
      <c r="P17" s="44" t="s">
        <v>9</v>
      </c>
      <c r="Q17" s="1" t="s">
        <v>10</v>
      </c>
    </row>
    <row r="18" spans="2:13" ht="24" customHeight="1">
      <c r="B18" s="40"/>
      <c r="C18" s="40"/>
      <c r="D18" s="40"/>
      <c r="E18" s="41"/>
      <c r="M18" s="38"/>
    </row>
    <row r="19" spans="2:17" ht="24" customHeight="1">
      <c r="B19" s="40"/>
      <c r="C19" s="40"/>
      <c r="D19" s="40"/>
      <c r="E19" s="41"/>
      <c r="G19" s="44" t="s">
        <v>9</v>
      </c>
      <c r="H19" s="1" t="s">
        <v>10</v>
      </c>
      <c r="I19" s="45" t="s">
        <v>11</v>
      </c>
      <c r="J19" s="44" t="s">
        <v>9</v>
      </c>
      <c r="K19" s="1" t="s">
        <v>10</v>
      </c>
      <c r="M19" s="44" t="s">
        <v>9</v>
      </c>
      <c r="N19" s="1" t="s">
        <v>10</v>
      </c>
      <c r="O19" s="45" t="s">
        <v>11</v>
      </c>
      <c r="P19" s="44" t="s">
        <v>9</v>
      </c>
      <c r="Q19" s="1" t="s">
        <v>10</v>
      </c>
    </row>
    <row r="20" spans="2:13" ht="24" customHeight="1">
      <c r="B20" s="40"/>
      <c r="C20" s="40"/>
      <c r="D20" s="40"/>
      <c r="E20" s="41"/>
      <c r="M20" s="38"/>
    </row>
    <row r="21" spans="2:17" ht="24" customHeight="1">
      <c r="B21" s="40"/>
      <c r="C21" s="40"/>
      <c r="D21" s="40"/>
      <c r="E21" s="41"/>
      <c r="G21" s="44" t="s">
        <v>9</v>
      </c>
      <c r="H21" s="1" t="s">
        <v>10</v>
      </c>
      <c r="I21" s="45" t="s">
        <v>11</v>
      </c>
      <c r="J21" s="44" t="s">
        <v>9</v>
      </c>
      <c r="K21" s="1" t="s">
        <v>10</v>
      </c>
      <c r="M21" s="44" t="s">
        <v>9</v>
      </c>
      <c r="N21" s="1" t="s">
        <v>10</v>
      </c>
      <c r="O21" s="45" t="s">
        <v>11</v>
      </c>
      <c r="P21" s="44" t="s">
        <v>9</v>
      </c>
      <c r="Q21" s="1" t="s">
        <v>10</v>
      </c>
    </row>
    <row r="22" spans="2:13" ht="24" customHeight="1">
      <c r="B22" s="40"/>
      <c r="C22" s="40"/>
      <c r="D22" s="40"/>
      <c r="E22" s="41"/>
      <c r="M22" s="38"/>
    </row>
    <row r="23" spans="2:17" ht="24" customHeight="1">
      <c r="B23" s="40"/>
      <c r="C23" s="40"/>
      <c r="D23" s="40"/>
      <c r="E23" s="41"/>
      <c r="G23" s="44" t="s">
        <v>9</v>
      </c>
      <c r="H23" s="1" t="s">
        <v>10</v>
      </c>
      <c r="I23" s="45" t="s">
        <v>11</v>
      </c>
      <c r="J23" s="44" t="s">
        <v>9</v>
      </c>
      <c r="K23" s="1" t="s">
        <v>10</v>
      </c>
      <c r="M23" s="44" t="s">
        <v>9</v>
      </c>
      <c r="N23" s="1" t="s">
        <v>10</v>
      </c>
      <c r="O23" s="45" t="s">
        <v>11</v>
      </c>
      <c r="P23" s="44" t="s">
        <v>9</v>
      </c>
      <c r="Q23" s="1" t="s">
        <v>10</v>
      </c>
    </row>
    <row r="24" spans="2:13" ht="24" customHeight="1">
      <c r="B24" s="40"/>
      <c r="C24" s="40"/>
      <c r="D24" s="40"/>
      <c r="E24" s="41"/>
      <c r="M24" s="38"/>
    </row>
    <row r="25" spans="2:17" ht="24" customHeight="1">
      <c r="B25" s="40"/>
      <c r="C25" s="40"/>
      <c r="D25" s="40"/>
      <c r="E25" s="41"/>
      <c r="G25" s="44" t="s">
        <v>9</v>
      </c>
      <c r="H25" s="1" t="s">
        <v>10</v>
      </c>
      <c r="I25" s="45" t="s">
        <v>11</v>
      </c>
      <c r="J25" s="44" t="s">
        <v>9</v>
      </c>
      <c r="K25" s="1" t="s">
        <v>10</v>
      </c>
      <c r="M25" s="44" t="s">
        <v>9</v>
      </c>
      <c r="N25" s="1" t="s">
        <v>10</v>
      </c>
      <c r="O25" s="45" t="s">
        <v>11</v>
      </c>
      <c r="P25" s="44" t="s">
        <v>9</v>
      </c>
      <c r="Q25" s="1" t="s">
        <v>10</v>
      </c>
    </row>
    <row r="26" spans="2:13" ht="24" customHeight="1">
      <c r="B26" s="40" t="s">
        <v>12</v>
      </c>
      <c r="C26" s="40" t="e">
        <f>#REF!</f>
        <v>#REF!</v>
      </c>
      <c r="D26" s="40" t="e">
        <f>#REF!</f>
        <v>#REF!</v>
      </c>
      <c r="E26" s="41"/>
      <c r="M26" s="38"/>
    </row>
    <row r="27" spans="2:17" ht="24" customHeight="1">
      <c r="B27" s="40" t="s">
        <v>12</v>
      </c>
      <c r="C27" s="40" t="e">
        <f>#REF!</f>
        <v>#REF!</v>
      </c>
      <c r="D27" s="40" t="e">
        <f>#REF!</f>
        <v>#REF!</v>
      </c>
      <c r="E27" s="41"/>
      <c r="G27" s="44" t="s">
        <v>9</v>
      </c>
      <c r="H27" s="1" t="s">
        <v>10</v>
      </c>
      <c r="I27" s="45" t="s">
        <v>11</v>
      </c>
      <c r="J27" s="44" t="s">
        <v>9</v>
      </c>
      <c r="K27" s="1" t="s">
        <v>10</v>
      </c>
      <c r="M27" s="44" t="s">
        <v>9</v>
      </c>
      <c r="N27" s="1" t="s">
        <v>10</v>
      </c>
      <c r="O27" s="45" t="s">
        <v>11</v>
      </c>
      <c r="P27" s="44" t="s">
        <v>9</v>
      </c>
      <c r="Q27" s="1" t="s">
        <v>10</v>
      </c>
    </row>
    <row r="28" spans="2:13" ht="24" customHeight="1">
      <c r="B28" s="40" t="s">
        <v>12</v>
      </c>
      <c r="C28" s="40" t="e">
        <f>#REF!</f>
        <v>#REF!</v>
      </c>
      <c r="D28" s="40" t="e">
        <f>#REF!</f>
        <v>#REF!</v>
      </c>
      <c r="E28" s="41"/>
      <c r="M28" s="38"/>
    </row>
    <row r="29" spans="9:15" ht="12.75">
      <c r="I29" s="45"/>
      <c r="M29" s="38"/>
      <c r="O29" s="45"/>
    </row>
    <row r="30" ht="12.75">
      <c r="M30" s="38"/>
    </row>
    <row r="31" spans="9:15" ht="12.75">
      <c r="I31" s="45"/>
      <c r="M31" s="38"/>
      <c r="O31" s="45"/>
    </row>
  </sheetData>
  <sheetProtection/>
  <mergeCells count="1">
    <mergeCell ref="G1:N1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B1:S31"/>
  <sheetViews>
    <sheetView zoomScalePageLayoutView="0" workbookViewId="0" topLeftCell="A22">
      <selection activeCell="C31" sqref="C31"/>
    </sheetView>
  </sheetViews>
  <sheetFormatPr defaultColWidth="9.00390625" defaultRowHeight="13.5"/>
  <cols>
    <col min="1" max="1" width="2.625" style="38" customWidth="1"/>
    <col min="2" max="2" width="3.625" style="38" customWidth="1"/>
    <col min="3" max="3" width="24.625" style="38" customWidth="1"/>
    <col min="4" max="4" width="9.625" style="38" customWidth="1"/>
    <col min="5" max="5" width="8.625" style="38" customWidth="1"/>
    <col min="6" max="6" width="7.625" style="38" customWidth="1"/>
    <col min="7" max="7" width="12.625" style="38" customWidth="1"/>
    <col min="8" max="9" width="8.625" style="1" customWidth="1"/>
    <col min="10" max="10" width="12.625" style="1" customWidth="1"/>
    <col min="11" max="11" width="8.625" style="1" customWidth="1"/>
    <col min="12" max="12" width="7.625" style="1" customWidth="1"/>
    <col min="13" max="13" width="12.625" style="1" customWidth="1"/>
    <col min="14" max="15" width="8.625" style="1" customWidth="1"/>
    <col min="16" max="16" width="12.625" style="1" customWidth="1"/>
    <col min="17" max="17" width="8.625" style="1" customWidth="1"/>
    <col min="18" max="16384" width="9.00390625" style="1" customWidth="1"/>
  </cols>
  <sheetData>
    <row r="1" spans="7:19" ht="24" customHeight="1">
      <c r="G1" s="147" t="s">
        <v>113</v>
      </c>
      <c r="H1" s="148"/>
      <c r="I1" s="148"/>
      <c r="J1" s="148"/>
      <c r="K1" s="148"/>
      <c r="L1" s="148"/>
      <c r="M1" s="148"/>
      <c r="N1" s="148"/>
      <c r="O1" s="5"/>
      <c r="P1" s="5"/>
      <c r="Q1" s="5"/>
      <c r="R1" s="39"/>
      <c r="S1" s="6"/>
    </row>
    <row r="2" spans="2:17" ht="24" customHeight="1">
      <c r="B2" s="40"/>
      <c r="C2" s="40"/>
      <c r="D2" s="40"/>
      <c r="E2" s="41"/>
      <c r="G2" s="42"/>
      <c r="H2" s="43"/>
      <c r="I2" s="43"/>
      <c r="J2" s="43"/>
      <c r="K2" s="43"/>
      <c r="L2" s="43"/>
      <c r="M2" s="42"/>
      <c r="N2" s="43"/>
      <c r="O2" s="43"/>
      <c r="P2" s="43"/>
      <c r="Q2" s="43"/>
    </row>
    <row r="3" spans="2:17" ht="24" customHeight="1">
      <c r="B3" s="40"/>
      <c r="C3" s="40"/>
      <c r="D3" s="40"/>
      <c r="E3" s="41"/>
      <c r="G3" s="44" t="s">
        <v>6</v>
      </c>
      <c r="H3" s="1" t="s">
        <v>7</v>
      </c>
      <c r="I3" s="45" t="s">
        <v>8</v>
      </c>
      <c r="J3" s="44" t="s">
        <v>6</v>
      </c>
      <c r="K3" s="1" t="s">
        <v>7</v>
      </c>
      <c r="L3" s="43"/>
      <c r="M3" s="44" t="s">
        <v>6</v>
      </c>
      <c r="N3" s="1" t="s">
        <v>7</v>
      </c>
      <c r="O3" s="45" t="s">
        <v>8</v>
      </c>
      <c r="P3" s="44" t="s">
        <v>6</v>
      </c>
      <c r="Q3" s="1" t="s">
        <v>7</v>
      </c>
    </row>
    <row r="4" spans="2:13" ht="24" customHeight="1">
      <c r="B4" s="40"/>
      <c r="C4" s="40"/>
      <c r="D4" s="40"/>
      <c r="E4" s="41"/>
      <c r="M4" s="38"/>
    </row>
    <row r="5" spans="2:17" ht="24" customHeight="1">
      <c r="B5" s="40"/>
      <c r="C5" s="40"/>
      <c r="D5" s="40"/>
      <c r="E5" s="41"/>
      <c r="G5" s="44" t="s">
        <v>6</v>
      </c>
      <c r="H5" s="1" t="s">
        <v>7</v>
      </c>
      <c r="I5" s="45" t="s">
        <v>8</v>
      </c>
      <c r="J5" s="44" t="s">
        <v>6</v>
      </c>
      <c r="K5" s="1" t="s">
        <v>7</v>
      </c>
      <c r="L5" s="43"/>
      <c r="M5" s="44" t="s">
        <v>6</v>
      </c>
      <c r="N5" s="1" t="s">
        <v>7</v>
      </c>
      <c r="O5" s="45" t="s">
        <v>8</v>
      </c>
      <c r="P5" s="44" t="s">
        <v>6</v>
      </c>
      <c r="Q5" s="1" t="s">
        <v>7</v>
      </c>
    </row>
    <row r="6" spans="2:13" ht="24" customHeight="1">
      <c r="B6" s="40"/>
      <c r="C6" s="40"/>
      <c r="D6" s="40"/>
      <c r="E6" s="41"/>
      <c r="M6" s="38"/>
    </row>
    <row r="7" spans="2:17" ht="24" customHeight="1">
      <c r="B7" s="40"/>
      <c r="C7" s="40"/>
      <c r="D7" s="40"/>
      <c r="E7" s="41"/>
      <c r="G7" s="44" t="s">
        <v>9</v>
      </c>
      <c r="H7" s="1" t="s">
        <v>10</v>
      </c>
      <c r="I7" s="45" t="s">
        <v>11</v>
      </c>
      <c r="J7" s="44" t="s">
        <v>9</v>
      </c>
      <c r="K7" s="1" t="s">
        <v>10</v>
      </c>
      <c r="L7" s="43"/>
      <c r="M7" s="44" t="s">
        <v>9</v>
      </c>
      <c r="N7" s="1" t="s">
        <v>10</v>
      </c>
      <c r="O7" s="45" t="s">
        <v>11</v>
      </c>
      <c r="P7" s="44" t="s">
        <v>9</v>
      </c>
      <c r="Q7" s="1" t="s">
        <v>10</v>
      </c>
    </row>
    <row r="8" spans="2:13" ht="24" customHeight="1">
      <c r="B8" s="40"/>
      <c r="C8" s="40"/>
      <c r="D8" s="40"/>
      <c r="E8" s="41"/>
      <c r="M8" s="38"/>
    </row>
    <row r="9" spans="2:17" ht="24" customHeight="1">
      <c r="B9" s="40"/>
      <c r="C9" s="40"/>
      <c r="D9" s="40"/>
      <c r="E9" s="41"/>
      <c r="G9" s="44" t="s">
        <v>9</v>
      </c>
      <c r="H9" s="1" t="s">
        <v>10</v>
      </c>
      <c r="I9" s="45" t="s">
        <v>11</v>
      </c>
      <c r="J9" s="44" t="s">
        <v>9</v>
      </c>
      <c r="K9" s="1" t="s">
        <v>10</v>
      </c>
      <c r="L9" s="43"/>
      <c r="M9" s="44" t="s">
        <v>9</v>
      </c>
      <c r="N9" s="1" t="s">
        <v>10</v>
      </c>
      <c r="O9" s="45" t="s">
        <v>11</v>
      </c>
      <c r="P9" s="44" t="s">
        <v>9</v>
      </c>
      <c r="Q9" s="1" t="s">
        <v>10</v>
      </c>
    </row>
    <row r="10" spans="2:13" ht="24" customHeight="1">
      <c r="B10" s="40"/>
      <c r="C10" s="40"/>
      <c r="D10" s="40"/>
      <c r="E10" s="41"/>
      <c r="M10" s="38"/>
    </row>
    <row r="11" spans="2:17" ht="24" customHeight="1">
      <c r="B11" s="40"/>
      <c r="C11" s="40"/>
      <c r="D11" s="40"/>
      <c r="E11" s="41"/>
      <c r="G11" s="44" t="s">
        <v>9</v>
      </c>
      <c r="H11" s="1" t="s">
        <v>10</v>
      </c>
      <c r="I11" s="45" t="s">
        <v>11</v>
      </c>
      <c r="J11" s="44" t="s">
        <v>9</v>
      </c>
      <c r="K11" s="1" t="s">
        <v>10</v>
      </c>
      <c r="L11" s="43"/>
      <c r="M11" s="44" t="s">
        <v>9</v>
      </c>
      <c r="N11" s="1" t="s">
        <v>10</v>
      </c>
      <c r="O11" s="45" t="s">
        <v>11</v>
      </c>
      <c r="P11" s="44" t="s">
        <v>9</v>
      </c>
      <c r="Q11" s="1" t="s">
        <v>10</v>
      </c>
    </row>
    <row r="12" spans="2:13" ht="24" customHeight="1">
      <c r="B12" s="40"/>
      <c r="C12" s="40"/>
      <c r="D12" s="40"/>
      <c r="E12" s="41"/>
      <c r="M12" s="38"/>
    </row>
    <row r="13" spans="2:17" ht="24" customHeight="1">
      <c r="B13" s="40"/>
      <c r="C13" s="40"/>
      <c r="D13" s="40"/>
      <c r="E13" s="41"/>
      <c r="G13" s="44" t="s">
        <v>9</v>
      </c>
      <c r="H13" s="1" t="s">
        <v>10</v>
      </c>
      <c r="I13" s="45" t="s">
        <v>11</v>
      </c>
      <c r="J13" s="44" t="s">
        <v>9</v>
      </c>
      <c r="K13" s="1" t="s">
        <v>10</v>
      </c>
      <c r="L13" s="43"/>
      <c r="M13" s="44" t="s">
        <v>9</v>
      </c>
      <c r="N13" s="1" t="s">
        <v>10</v>
      </c>
      <c r="O13" s="45" t="s">
        <v>11</v>
      </c>
      <c r="P13" s="44" t="s">
        <v>9</v>
      </c>
      <c r="Q13" s="1" t="s">
        <v>10</v>
      </c>
    </row>
    <row r="14" spans="2:13" ht="24" customHeight="1">
      <c r="B14" s="40"/>
      <c r="C14" s="40"/>
      <c r="D14" s="40"/>
      <c r="E14" s="41"/>
      <c r="M14" s="38"/>
    </row>
    <row r="15" spans="2:17" ht="24" customHeight="1">
      <c r="B15" s="40"/>
      <c r="C15" s="40"/>
      <c r="D15" s="40"/>
      <c r="E15" s="41"/>
      <c r="G15" s="44" t="s">
        <v>9</v>
      </c>
      <c r="H15" s="1" t="s">
        <v>10</v>
      </c>
      <c r="I15" s="45" t="s">
        <v>11</v>
      </c>
      <c r="J15" s="44" t="s">
        <v>9</v>
      </c>
      <c r="K15" s="1" t="s">
        <v>10</v>
      </c>
      <c r="L15" s="43"/>
      <c r="M15" s="44" t="s">
        <v>9</v>
      </c>
      <c r="N15" s="1" t="s">
        <v>10</v>
      </c>
      <c r="O15" s="45" t="s">
        <v>11</v>
      </c>
      <c r="P15" s="44" t="s">
        <v>9</v>
      </c>
      <c r="Q15" s="1" t="s">
        <v>10</v>
      </c>
    </row>
    <row r="16" spans="2:13" ht="24" customHeight="1">
      <c r="B16" s="40"/>
      <c r="C16" s="40"/>
      <c r="D16" s="40"/>
      <c r="E16" s="41"/>
      <c r="M16" s="38"/>
    </row>
    <row r="17" spans="2:17" ht="24" customHeight="1">
      <c r="B17" s="40"/>
      <c r="C17" s="40"/>
      <c r="D17" s="40"/>
      <c r="E17" s="41"/>
      <c r="G17" s="44" t="s">
        <v>9</v>
      </c>
      <c r="H17" s="1" t="s">
        <v>10</v>
      </c>
      <c r="I17" s="45" t="s">
        <v>11</v>
      </c>
      <c r="J17" s="44" t="s">
        <v>9</v>
      </c>
      <c r="K17" s="1" t="s">
        <v>10</v>
      </c>
      <c r="L17" s="43"/>
      <c r="M17" s="44" t="s">
        <v>9</v>
      </c>
      <c r="N17" s="1" t="s">
        <v>10</v>
      </c>
      <c r="O17" s="45" t="s">
        <v>11</v>
      </c>
      <c r="P17" s="44" t="s">
        <v>9</v>
      </c>
      <c r="Q17" s="1" t="s">
        <v>10</v>
      </c>
    </row>
    <row r="18" spans="2:13" ht="24" customHeight="1">
      <c r="B18" s="40"/>
      <c r="C18" s="40"/>
      <c r="D18" s="40"/>
      <c r="E18" s="41"/>
      <c r="M18" s="38"/>
    </row>
    <row r="19" spans="2:17" ht="24" customHeight="1">
      <c r="B19" s="40"/>
      <c r="C19" s="40"/>
      <c r="D19" s="40"/>
      <c r="E19" s="41"/>
      <c r="G19" s="44" t="s">
        <v>9</v>
      </c>
      <c r="H19" s="1" t="s">
        <v>10</v>
      </c>
      <c r="I19" s="45" t="s">
        <v>11</v>
      </c>
      <c r="J19" s="44" t="s">
        <v>9</v>
      </c>
      <c r="K19" s="1" t="s">
        <v>10</v>
      </c>
      <c r="L19" s="43"/>
      <c r="M19" s="44" t="s">
        <v>9</v>
      </c>
      <c r="N19" s="1" t="s">
        <v>10</v>
      </c>
      <c r="O19" s="45" t="s">
        <v>11</v>
      </c>
      <c r="P19" s="44" t="s">
        <v>9</v>
      </c>
      <c r="Q19" s="1" t="s">
        <v>10</v>
      </c>
    </row>
    <row r="20" spans="2:13" ht="24" customHeight="1">
      <c r="B20" s="40"/>
      <c r="C20" s="40"/>
      <c r="D20" s="40"/>
      <c r="E20" s="41"/>
      <c r="M20" s="38"/>
    </row>
    <row r="21" spans="2:17" ht="24" customHeight="1">
      <c r="B21" s="40"/>
      <c r="C21" s="40"/>
      <c r="D21" s="40"/>
      <c r="E21" s="41"/>
      <c r="G21" s="44" t="s">
        <v>9</v>
      </c>
      <c r="H21" s="1" t="s">
        <v>10</v>
      </c>
      <c r="I21" s="45" t="s">
        <v>11</v>
      </c>
      <c r="J21" s="44" t="s">
        <v>9</v>
      </c>
      <c r="K21" s="1" t="s">
        <v>10</v>
      </c>
      <c r="L21" s="43"/>
      <c r="M21" s="44" t="s">
        <v>9</v>
      </c>
      <c r="N21" s="1" t="s">
        <v>10</v>
      </c>
      <c r="O21" s="45" t="s">
        <v>11</v>
      </c>
      <c r="P21" s="44" t="s">
        <v>9</v>
      </c>
      <c r="Q21" s="1" t="s">
        <v>10</v>
      </c>
    </row>
    <row r="22" spans="2:13" ht="24" customHeight="1">
      <c r="B22" s="40"/>
      <c r="C22" s="40"/>
      <c r="D22" s="40"/>
      <c r="E22" s="41"/>
      <c r="M22" s="38"/>
    </row>
    <row r="23" spans="2:17" ht="24" customHeight="1">
      <c r="B23" s="40"/>
      <c r="C23" s="40"/>
      <c r="D23" s="40"/>
      <c r="E23" s="41"/>
      <c r="G23" s="44" t="s">
        <v>9</v>
      </c>
      <c r="H23" s="1" t="s">
        <v>10</v>
      </c>
      <c r="I23" s="45" t="s">
        <v>11</v>
      </c>
      <c r="J23" s="44" t="s">
        <v>9</v>
      </c>
      <c r="K23" s="1" t="s">
        <v>10</v>
      </c>
      <c r="L23" s="43"/>
      <c r="M23" s="44" t="s">
        <v>9</v>
      </c>
      <c r="N23" s="1" t="s">
        <v>10</v>
      </c>
      <c r="O23" s="45" t="s">
        <v>11</v>
      </c>
      <c r="P23" s="44" t="s">
        <v>9</v>
      </c>
      <c r="Q23" s="1" t="s">
        <v>10</v>
      </c>
    </row>
    <row r="24" spans="2:13" ht="24" customHeight="1">
      <c r="B24" s="40"/>
      <c r="C24" s="40"/>
      <c r="D24" s="40"/>
      <c r="E24" s="41"/>
      <c r="M24" s="38"/>
    </row>
    <row r="25" spans="2:17" ht="24" customHeight="1">
      <c r="B25" s="40"/>
      <c r="C25" s="40"/>
      <c r="D25" s="40"/>
      <c r="E25" s="41"/>
      <c r="G25" s="44" t="s">
        <v>9</v>
      </c>
      <c r="H25" s="1" t="s">
        <v>10</v>
      </c>
      <c r="I25" s="45" t="s">
        <v>11</v>
      </c>
      <c r="J25" s="44" t="s">
        <v>9</v>
      </c>
      <c r="K25" s="1" t="s">
        <v>10</v>
      </c>
      <c r="L25" s="43"/>
      <c r="M25" s="44" t="s">
        <v>9</v>
      </c>
      <c r="N25" s="1" t="s">
        <v>10</v>
      </c>
      <c r="O25" s="45" t="s">
        <v>11</v>
      </c>
      <c r="P25" s="44" t="s">
        <v>9</v>
      </c>
      <c r="Q25" s="1" t="s">
        <v>10</v>
      </c>
    </row>
    <row r="26" spans="2:13" ht="24" customHeight="1">
      <c r="B26" s="40" t="s">
        <v>12</v>
      </c>
      <c r="C26" s="40" t="e">
        <f>#REF!</f>
        <v>#REF!</v>
      </c>
      <c r="D26" s="40" t="e">
        <f>#REF!</f>
        <v>#REF!</v>
      </c>
      <c r="E26" s="41"/>
      <c r="M26" s="38"/>
    </row>
    <row r="27" spans="2:17" ht="24" customHeight="1">
      <c r="B27" s="40" t="s">
        <v>12</v>
      </c>
      <c r="C27" s="40" t="e">
        <f>#REF!</f>
        <v>#REF!</v>
      </c>
      <c r="D27" s="40" t="e">
        <f>#REF!</f>
        <v>#REF!</v>
      </c>
      <c r="E27" s="41"/>
      <c r="G27" s="44" t="s">
        <v>9</v>
      </c>
      <c r="H27" s="1" t="s">
        <v>10</v>
      </c>
      <c r="I27" s="45" t="s">
        <v>11</v>
      </c>
      <c r="J27" s="44" t="s">
        <v>9</v>
      </c>
      <c r="K27" s="1" t="s">
        <v>10</v>
      </c>
      <c r="L27" s="43"/>
      <c r="M27" s="44" t="s">
        <v>9</v>
      </c>
      <c r="N27" s="1" t="s">
        <v>10</v>
      </c>
      <c r="O27" s="45" t="s">
        <v>11</v>
      </c>
      <c r="P27" s="44" t="s">
        <v>9</v>
      </c>
      <c r="Q27" s="1" t="s">
        <v>10</v>
      </c>
    </row>
    <row r="28" spans="2:13" ht="24" customHeight="1">
      <c r="B28" s="40" t="s">
        <v>12</v>
      </c>
      <c r="C28" s="40" t="e">
        <f>#REF!</f>
        <v>#REF!</v>
      </c>
      <c r="D28" s="40" t="e">
        <f>#REF!</f>
        <v>#REF!</v>
      </c>
      <c r="E28" s="41"/>
      <c r="M28" s="38"/>
    </row>
    <row r="29" spans="9:15" ht="12.75">
      <c r="I29" s="45"/>
      <c r="M29" s="38"/>
      <c r="O29" s="45"/>
    </row>
    <row r="30" ht="12.75">
      <c r="M30" s="38"/>
    </row>
    <row r="31" spans="9:15" ht="12.75">
      <c r="I31" s="45"/>
      <c r="M31" s="38"/>
      <c r="O31" s="45"/>
    </row>
  </sheetData>
  <sheetProtection/>
  <mergeCells count="1">
    <mergeCell ref="G1:N1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D2:J65"/>
  <sheetViews>
    <sheetView view="pageBreakPreview" zoomScale="60" zoomScalePageLayoutView="0" workbookViewId="0" topLeftCell="A7">
      <selection activeCell="A2" sqref="A2:A3"/>
    </sheetView>
  </sheetViews>
  <sheetFormatPr defaultColWidth="9.00390625" defaultRowHeight="13.5"/>
  <sheetData>
    <row r="2" spans="4:10" ht="12.75">
      <c r="D2" s="14"/>
      <c r="E2" s="113"/>
      <c r="F2" s="47"/>
      <c r="G2" s="47"/>
      <c r="H2" s="47"/>
      <c r="I2" s="47"/>
      <c r="J2" s="47"/>
    </row>
    <row r="3" spans="4:10" ht="12.75">
      <c r="D3" s="36"/>
      <c r="E3" s="114"/>
      <c r="F3" s="47"/>
      <c r="G3" s="47"/>
      <c r="H3" s="47"/>
      <c r="I3" s="47"/>
      <c r="J3" s="47"/>
    </row>
    <row r="4" spans="4:10" ht="12.75">
      <c r="D4" s="46"/>
      <c r="E4" s="125"/>
      <c r="F4" s="131"/>
      <c r="G4" s="47"/>
      <c r="H4" s="47"/>
      <c r="I4" s="47"/>
      <c r="J4" s="47"/>
    </row>
    <row r="5" spans="4:10" ht="12.75">
      <c r="D5" s="14"/>
      <c r="E5" s="126"/>
      <c r="F5" s="132"/>
      <c r="G5" s="47"/>
      <c r="H5" s="47"/>
      <c r="I5" s="47"/>
      <c r="J5" s="47"/>
    </row>
    <row r="6" spans="4:10" ht="12.75">
      <c r="D6" s="14"/>
      <c r="E6" s="127"/>
      <c r="F6" s="133"/>
      <c r="G6" s="47"/>
      <c r="H6" s="47"/>
      <c r="I6" s="47"/>
      <c r="J6" s="47"/>
    </row>
    <row r="7" spans="4:10" ht="12.75">
      <c r="D7" s="36"/>
      <c r="E7" s="128"/>
      <c r="F7" s="134"/>
      <c r="G7" s="47"/>
      <c r="H7" s="47"/>
      <c r="I7" s="47"/>
      <c r="J7" s="47"/>
    </row>
    <row r="8" spans="4:10" ht="12.75">
      <c r="D8" s="46"/>
      <c r="E8" s="129"/>
      <c r="F8" s="49"/>
      <c r="G8" s="131"/>
      <c r="H8" s="47"/>
      <c r="I8" s="47"/>
      <c r="J8" s="47"/>
    </row>
    <row r="9" spans="4:10" ht="12.75">
      <c r="D9" s="14"/>
      <c r="E9" s="130"/>
      <c r="F9" s="49"/>
      <c r="G9" s="132"/>
      <c r="H9" s="47"/>
      <c r="I9" s="47"/>
      <c r="J9" s="47"/>
    </row>
    <row r="10" spans="4:10" ht="12.75">
      <c r="D10" s="14"/>
      <c r="E10" s="113"/>
      <c r="F10" s="49"/>
      <c r="G10" s="133"/>
      <c r="H10" s="47"/>
      <c r="I10" s="47"/>
      <c r="J10" s="47"/>
    </row>
    <row r="11" spans="4:10" ht="12.75">
      <c r="D11" s="36"/>
      <c r="E11" s="114"/>
      <c r="F11" s="49"/>
      <c r="G11" s="134"/>
      <c r="H11" s="47"/>
      <c r="I11" s="47"/>
      <c r="J11" s="47"/>
    </row>
    <row r="12" spans="4:10" ht="12.75">
      <c r="D12" s="46"/>
      <c r="E12" s="125"/>
      <c r="F12" s="135"/>
      <c r="G12" s="49"/>
      <c r="H12" s="47"/>
      <c r="I12" s="47"/>
      <c r="J12" s="47"/>
    </row>
    <row r="13" spans="4:10" ht="12.75">
      <c r="D13" s="14"/>
      <c r="E13" s="126"/>
      <c r="F13" s="136"/>
      <c r="G13" s="49"/>
      <c r="H13" s="47"/>
      <c r="I13" s="47"/>
      <c r="J13" s="47"/>
    </row>
    <row r="14" spans="4:10" ht="12.75">
      <c r="D14" s="14"/>
      <c r="E14" s="127"/>
      <c r="F14" s="137"/>
      <c r="G14" s="49"/>
      <c r="H14" s="47"/>
      <c r="I14" s="47"/>
      <c r="J14" s="47"/>
    </row>
    <row r="15" spans="4:10" ht="12.75">
      <c r="D15" s="36"/>
      <c r="E15" s="128"/>
      <c r="F15" s="138"/>
      <c r="G15" s="49"/>
      <c r="H15" s="131"/>
      <c r="I15" s="47"/>
      <c r="J15" s="47"/>
    </row>
    <row r="16" spans="4:10" ht="12.75">
      <c r="D16" s="46"/>
      <c r="E16" s="129"/>
      <c r="F16" s="47"/>
      <c r="G16" s="49"/>
      <c r="H16" s="132"/>
      <c r="I16" s="47"/>
      <c r="J16" s="47"/>
    </row>
    <row r="17" spans="4:10" ht="12.75">
      <c r="D17" s="14"/>
      <c r="E17" s="130"/>
      <c r="F17" s="47"/>
      <c r="G17" s="49"/>
      <c r="H17" s="133"/>
      <c r="I17" s="47"/>
      <c r="J17" s="47"/>
    </row>
    <row r="18" spans="4:10" ht="12.75">
      <c r="D18" s="14"/>
      <c r="E18" s="113"/>
      <c r="F18" s="47"/>
      <c r="G18" s="49"/>
      <c r="H18" s="134"/>
      <c r="I18" s="47"/>
      <c r="J18" s="47"/>
    </row>
    <row r="19" spans="4:10" ht="12.75">
      <c r="D19" s="36"/>
      <c r="E19" s="114"/>
      <c r="F19" s="47"/>
      <c r="G19" s="49"/>
      <c r="H19" s="49"/>
      <c r="I19" s="47"/>
      <c r="J19" s="47"/>
    </row>
    <row r="20" spans="4:10" ht="12.75">
      <c r="D20" s="46"/>
      <c r="E20" s="125"/>
      <c r="F20" s="131"/>
      <c r="G20" s="49"/>
      <c r="H20" s="49"/>
      <c r="I20" s="47"/>
      <c r="J20" s="47"/>
    </row>
    <row r="21" spans="4:10" ht="12.75">
      <c r="D21" s="14"/>
      <c r="E21" s="126"/>
      <c r="F21" s="132"/>
      <c r="G21" s="49"/>
      <c r="H21" s="49"/>
      <c r="I21" s="47"/>
      <c r="J21" s="47"/>
    </row>
    <row r="22" spans="4:10" ht="12.75">
      <c r="D22" s="14"/>
      <c r="E22" s="127"/>
      <c r="F22" s="133"/>
      <c r="G22" s="49"/>
      <c r="H22" s="49"/>
      <c r="I22" s="47"/>
      <c r="J22" s="47"/>
    </row>
    <row r="23" spans="4:10" ht="12.75">
      <c r="D23" s="36"/>
      <c r="E23" s="128"/>
      <c r="F23" s="134"/>
      <c r="G23" s="49"/>
      <c r="H23" s="49"/>
      <c r="I23" s="47"/>
      <c r="J23" s="47"/>
    </row>
    <row r="24" spans="4:10" ht="12.75">
      <c r="D24" s="46"/>
      <c r="E24" s="129"/>
      <c r="F24" s="49"/>
      <c r="G24" s="135"/>
      <c r="H24" s="49"/>
      <c r="I24" s="47"/>
      <c r="J24" s="47"/>
    </row>
    <row r="25" spans="4:10" ht="12.75">
      <c r="D25" s="14"/>
      <c r="E25" s="130"/>
      <c r="F25" s="49"/>
      <c r="G25" s="136"/>
      <c r="H25" s="49"/>
      <c r="I25" s="47"/>
      <c r="J25" s="47"/>
    </row>
    <row r="26" spans="4:10" ht="12.75">
      <c r="D26" s="14"/>
      <c r="E26" s="113"/>
      <c r="F26" s="49"/>
      <c r="G26" s="137"/>
      <c r="H26" s="49"/>
      <c r="I26" s="47"/>
      <c r="J26" s="47"/>
    </row>
    <row r="27" spans="4:10" ht="12.75">
      <c r="D27" s="36"/>
      <c r="E27" s="114"/>
      <c r="F27" s="49"/>
      <c r="G27" s="138"/>
      <c r="H27" s="49"/>
      <c r="I27" s="47"/>
      <c r="J27" s="47"/>
    </row>
    <row r="28" spans="4:10" ht="12.75">
      <c r="D28" s="46"/>
      <c r="E28" s="125"/>
      <c r="F28" s="135"/>
      <c r="G28" s="47"/>
      <c r="H28" s="49"/>
      <c r="I28" s="47"/>
      <c r="J28" s="47"/>
    </row>
    <row r="29" spans="4:10" ht="12.75">
      <c r="D29" s="14"/>
      <c r="E29" s="126"/>
      <c r="F29" s="136"/>
      <c r="G29" s="47"/>
      <c r="H29" s="49"/>
      <c r="I29" s="47"/>
      <c r="J29" s="7"/>
    </row>
    <row r="30" spans="4:10" ht="12.75">
      <c r="D30" s="14"/>
      <c r="E30" s="127"/>
      <c r="F30" s="137"/>
      <c r="G30" s="47"/>
      <c r="H30" s="49"/>
      <c r="I30" s="47"/>
      <c r="J30" s="7"/>
    </row>
    <row r="31" spans="4:10" ht="12.75">
      <c r="D31" s="36"/>
      <c r="E31" s="128"/>
      <c r="F31" s="138"/>
      <c r="G31" s="47"/>
      <c r="H31" s="49"/>
      <c r="I31" s="47"/>
      <c r="J31" s="47"/>
    </row>
    <row r="32" spans="4:10" ht="12.75">
      <c r="D32" s="46"/>
      <c r="E32" s="129"/>
      <c r="F32" s="47"/>
      <c r="G32" s="47"/>
      <c r="H32" s="49"/>
      <c r="I32" s="139"/>
      <c r="J32" s="139"/>
    </row>
    <row r="33" spans="4:10" ht="12.75">
      <c r="D33" s="14"/>
      <c r="E33" s="130"/>
      <c r="F33" s="47"/>
      <c r="G33" s="47"/>
      <c r="H33" s="49"/>
      <c r="I33" s="114"/>
      <c r="J33" s="114"/>
    </row>
    <row r="34" spans="4:10" ht="12.75">
      <c r="D34" s="14"/>
      <c r="E34" s="113"/>
      <c r="F34" s="47"/>
      <c r="G34" s="47"/>
      <c r="H34" s="49"/>
      <c r="I34" s="129"/>
      <c r="J34" s="129"/>
    </row>
    <row r="35" spans="4:10" ht="12.75">
      <c r="D35" s="36"/>
      <c r="E35" s="114"/>
      <c r="F35" s="47"/>
      <c r="G35" s="47"/>
      <c r="H35" s="49"/>
      <c r="I35" s="140"/>
      <c r="J35" s="140"/>
    </row>
    <row r="36" spans="4:10" ht="12.75">
      <c r="D36" s="46"/>
      <c r="E36" s="125"/>
      <c r="F36" s="131"/>
      <c r="G36" s="47"/>
      <c r="H36" s="49"/>
      <c r="I36" s="47"/>
      <c r="J36" s="7"/>
    </row>
    <row r="37" spans="4:10" ht="12.75">
      <c r="D37" s="14"/>
      <c r="E37" s="126"/>
      <c r="F37" s="132"/>
      <c r="G37" s="47"/>
      <c r="H37" s="49"/>
      <c r="I37" s="47"/>
      <c r="J37" s="7"/>
    </row>
    <row r="38" spans="4:10" ht="12.75">
      <c r="D38" s="14"/>
      <c r="E38" s="127"/>
      <c r="F38" s="133"/>
      <c r="G38" s="47"/>
      <c r="H38" s="49"/>
      <c r="I38" s="47"/>
      <c r="J38" s="47"/>
    </row>
    <row r="39" spans="4:10" ht="12.75">
      <c r="D39" s="36"/>
      <c r="E39" s="128"/>
      <c r="F39" s="134"/>
      <c r="G39" s="47"/>
      <c r="H39" s="49"/>
      <c r="I39" s="47"/>
      <c r="J39" s="47"/>
    </row>
    <row r="40" spans="4:10" ht="12.75">
      <c r="D40" s="46"/>
      <c r="E40" s="129"/>
      <c r="F40" s="49"/>
      <c r="G40" s="131"/>
      <c r="H40" s="49"/>
      <c r="I40" s="47"/>
      <c r="J40" s="47"/>
    </row>
    <row r="41" spans="4:10" ht="12.75">
      <c r="D41" s="14"/>
      <c r="E41" s="130"/>
      <c r="F41" s="49"/>
      <c r="G41" s="132"/>
      <c r="H41" s="49"/>
      <c r="I41" s="47"/>
      <c r="J41" s="47"/>
    </row>
    <row r="42" spans="4:10" ht="12.75">
      <c r="D42" s="14"/>
      <c r="E42" s="113"/>
      <c r="F42" s="49"/>
      <c r="G42" s="133"/>
      <c r="H42" s="49"/>
      <c r="I42" s="47"/>
      <c r="J42" s="47"/>
    </row>
    <row r="43" spans="4:10" ht="12.75">
      <c r="D43" s="36"/>
      <c r="E43" s="114"/>
      <c r="F43" s="49"/>
      <c r="G43" s="134"/>
      <c r="H43" s="49"/>
      <c r="I43" s="47"/>
      <c r="J43" s="47"/>
    </row>
    <row r="44" spans="4:10" ht="12.75">
      <c r="D44" s="46"/>
      <c r="E44" s="125"/>
      <c r="F44" s="135"/>
      <c r="G44" s="49"/>
      <c r="H44" s="49"/>
      <c r="I44" s="47"/>
      <c r="J44" s="47"/>
    </row>
    <row r="45" spans="4:10" ht="12.75">
      <c r="D45" s="14"/>
      <c r="E45" s="126"/>
      <c r="F45" s="136"/>
      <c r="G45" s="49"/>
      <c r="H45" s="49"/>
      <c r="I45" s="47"/>
      <c r="J45" s="47"/>
    </row>
    <row r="46" spans="4:10" ht="12.75">
      <c r="D46" s="14"/>
      <c r="E46" s="127"/>
      <c r="F46" s="137"/>
      <c r="G46" s="49"/>
      <c r="H46" s="49"/>
      <c r="I46" s="47"/>
      <c r="J46" s="47"/>
    </row>
    <row r="47" spans="4:10" ht="12.75">
      <c r="D47" s="36"/>
      <c r="E47" s="128"/>
      <c r="F47" s="138"/>
      <c r="G47" s="49"/>
      <c r="H47" s="49"/>
      <c r="I47" s="47"/>
      <c r="J47" s="47"/>
    </row>
    <row r="48" spans="4:10" ht="12.75">
      <c r="D48" s="46"/>
      <c r="E48" s="129"/>
      <c r="F48" s="47"/>
      <c r="G48" s="49"/>
      <c r="H48" s="135"/>
      <c r="I48" s="47"/>
      <c r="J48" s="47"/>
    </row>
    <row r="49" spans="4:10" ht="12.75">
      <c r="D49" s="14"/>
      <c r="E49" s="130"/>
      <c r="F49" s="47"/>
      <c r="G49" s="49"/>
      <c r="H49" s="136"/>
      <c r="I49" s="47"/>
      <c r="J49" s="47"/>
    </row>
    <row r="50" spans="4:10" ht="12.75">
      <c r="D50" s="14"/>
      <c r="E50" s="113"/>
      <c r="F50" s="47"/>
      <c r="G50" s="49"/>
      <c r="H50" s="137"/>
      <c r="I50" s="47"/>
      <c r="J50" s="47"/>
    </row>
    <row r="51" spans="4:10" ht="12.75">
      <c r="D51" s="36"/>
      <c r="E51" s="114"/>
      <c r="F51" s="47"/>
      <c r="G51" s="49"/>
      <c r="H51" s="138"/>
      <c r="I51" s="47"/>
      <c r="J51" s="47"/>
    </row>
    <row r="52" spans="4:10" ht="12.75">
      <c r="D52" s="46"/>
      <c r="E52" s="125"/>
      <c r="F52" s="131"/>
      <c r="G52" s="49"/>
      <c r="H52" s="47"/>
      <c r="I52" s="47"/>
      <c r="J52" s="47"/>
    </row>
    <row r="53" spans="4:10" ht="12.75">
      <c r="D53" s="14"/>
      <c r="E53" s="126"/>
      <c r="F53" s="132"/>
      <c r="G53" s="49"/>
      <c r="H53" s="47"/>
      <c r="I53" s="47"/>
      <c r="J53" s="47"/>
    </row>
    <row r="54" spans="4:10" ht="12.75">
      <c r="D54" s="14"/>
      <c r="E54" s="127"/>
      <c r="F54" s="133"/>
      <c r="G54" s="49"/>
      <c r="H54" s="47"/>
      <c r="I54" s="47"/>
      <c r="J54" s="47"/>
    </row>
    <row r="55" spans="4:10" ht="12.75">
      <c r="D55" s="36"/>
      <c r="E55" s="128"/>
      <c r="F55" s="134"/>
      <c r="G55" s="49"/>
      <c r="H55" s="47"/>
      <c r="I55" s="47"/>
      <c r="J55" s="47"/>
    </row>
    <row r="56" spans="4:10" ht="12.75">
      <c r="D56" s="46"/>
      <c r="E56" s="129"/>
      <c r="F56" s="49"/>
      <c r="G56" s="135"/>
      <c r="H56" s="47"/>
      <c r="I56" s="47"/>
      <c r="J56" s="47"/>
    </row>
    <row r="57" spans="4:10" ht="12.75">
      <c r="D57" s="14"/>
      <c r="E57" s="130"/>
      <c r="F57" s="49"/>
      <c r="G57" s="136"/>
      <c r="H57" s="47"/>
      <c r="I57" s="47"/>
      <c r="J57" s="47"/>
    </row>
    <row r="58" spans="4:10" ht="12.75">
      <c r="D58" s="14"/>
      <c r="E58" s="113"/>
      <c r="F58" s="49"/>
      <c r="G58" s="137"/>
      <c r="H58" s="47"/>
      <c r="I58" s="47"/>
      <c r="J58" s="47"/>
    </row>
    <row r="59" spans="4:10" ht="12.75">
      <c r="D59" s="36"/>
      <c r="E59" s="114"/>
      <c r="F59" s="49"/>
      <c r="G59" s="138"/>
      <c r="H59" s="47"/>
      <c r="I59" s="47"/>
      <c r="J59" s="47"/>
    </row>
    <row r="60" spans="4:10" ht="12.75">
      <c r="D60" s="46"/>
      <c r="E60" s="125"/>
      <c r="F60" s="135"/>
      <c r="G60" s="48"/>
      <c r="H60" s="47"/>
      <c r="I60" s="47"/>
      <c r="J60" s="47"/>
    </row>
    <row r="61" spans="4:10" ht="12.75">
      <c r="D61" s="14"/>
      <c r="E61" s="126"/>
      <c r="F61" s="136"/>
      <c r="G61" s="47"/>
      <c r="H61" s="47"/>
      <c r="I61" s="47"/>
      <c r="J61" s="47"/>
    </row>
    <row r="62" spans="4:10" ht="12.75">
      <c r="D62" s="14"/>
      <c r="E62" s="127"/>
      <c r="F62" s="137"/>
      <c r="G62" s="47"/>
      <c r="H62" s="47"/>
      <c r="I62" s="47"/>
      <c r="J62" s="47"/>
    </row>
    <row r="63" spans="4:10" ht="12.75">
      <c r="D63" s="36"/>
      <c r="E63" s="128"/>
      <c r="F63" s="138"/>
      <c r="G63" s="47"/>
      <c r="H63" s="47"/>
      <c r="I63" s="47"/>
      <c r="J63" s="47"/>
    </row>
    <row r="64" spans="4:10" ht="12.75">
      <c r="D64" s="46"/>
      <c r="E64" s="129"/>
      <c r="F64" s="47"/>
      <c r="G64" s="47"/>
      <c r="H64" s="47"/>
      <c r="I64" s="47"/>
      <c r="J64" s="47"/>
    </row>
    <row r="65" spans="4:10" ht="12.75">
      <c r="D65" s="7"/>
      <c r="E65" s="130"/>
      <c r="F65" s="47"/>
      <c r="G65" s="47"/>
      <c r="H65" s="47"/>
      <c r="I65" s="47"/>
      <c r="J65" s="47"/>
    </row>
  </sheetData>
  <sheetProtection/>
  <mergeCells count="62">
    <mergeCell ref="F54:F55"/>
    <mergeCell ref="E64:E65"/>
    <mergeCell ref="E58:E59"/>
    <mergeCell ref="G58:G59"/>
    <mergeCell ref="E60:E61"/>
    <mergeCell ref="F60:F61"/>
    <mergeCell ref="E62:E63"/>
    <mergeCell ref="F62:F63"/>
    <mergeCell ref="E44:E45"/>
    <mergeCell ref="F44:F45"/>
    <mergeCell ref="E56:E57"/>
    <mergeCell ref="G56:G57"/>
    <mergeCell ref="E46:E47"/>
    <mergeCell ref="F46:F47"/>
    <mergeCell ref="E48:E49"/>
    <mergeCell ref="E52:E53"/>
    <mergeCell ref="F52:F53"/>
    <mergeCell ref="E54:E55"/>
    <mergeCell ref="I34:J35"/>
    <mergeCell ref="E36:E37"/>
    <mergeCell ref="F36:F37"/>
    <mergeCell ref="H48:H49"/>
    <mergeCell ref="E50:E51"/>
    <mergeCell ref="H50:H51"/>
    <mergeCell ref="E40:E41"/>
    <mergeCell ref="G40:G41"/>
    <mergeCell ref="E42:E43"/>
    <mergeCell ref="G42:G43"/>
    <mergeCell ref="G26:G27"/>
    <mergeCell ref="E38:E39"/>
    <mergeCell ref="F38:F39"/>
    <mergeCell ref="E28:E29"/>
    <mergeCell ref="F28:F29"/>
    <mergeCell ref="E30:E31"/>
    <mergeCell ref="F30:F31"/>
    <mergeCell ref="E32:E33"/>
    <mergeCell ref="E34:E35"/>
    <mergeCell ref="H15:H16"/>
    <mergeCell ref="E16:E17"/>
    <mergeCell ref="H17:H18"/>
    <mergeCell ref="E18:E19"/>
    <mergeCell ref="I32:J33"/>
    <mergeCell ref="E22:E23"/>
    <mergeCell ref="F22:F23"/>
    <mergeCell ref="E24:E25"/>
    <mergeCell ref="G24:G25"/>
    <mergeCell ref="E26:E27"/>
    <mergeCell ref="G8:G9"/>
    <mergeCell ref="E10:E11"/>
    <mergeCell ref="G10:G11"/>
    <mergeCell ref="E12:E13"/>
    <mergeCell ref="F12:F13"/>
    <mergeCell ref="E14:E15"/>
    <mergeCell ref="F14:F15"/>
    <mergeCell ref="E8:E9"/>
    <mergeCell ref="E2:E3"/>
    <mergeCell ref="E4:E5"/>
    <mergeCell ref="F4:F5"/>
    <mergeCell ref="E6:E7"/>
    <mergeCell ref="F6:F7"/>
    <mergeCell ref="E20:E21"/>
    <mergeCell ref="F20:F21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0" workbookViewId="0" topLeftCell="A1">
      <selection activeCell="C47" sqref="C47:D48"/>
    </sheetView>
  </sheetViews>
  <sheetFormatPr defaultColWidth="9.00390625" defaultRowHeight="13.5"/>
  <cols>
    <col min="1" max="1" width="4.125" style="7" customWidth="1"/>
    <col min="2" max="2" width="3.125" style="7" customWidth="1"/>
    <col min="3" max="3" width="33.375" style="7" customWidth="1"/>
    <col min="4" max="4" width="10.625" style="7" customWidth="1"/>
    <col min="5" max="6" width="6.25390625" style="7" customWidth="1"/>
    <col min="7" max="7" width="0.12890625" style="7" customWidth="1"/>
    <col min="8" max="11" width="6.25390625" style="7" customWidth="1"/>
  </cols>
  <sheetData>
    <row r="1" spans="1:11" ht="16.5" customHeight="1">
      <c r="A1" s="109">
        <v>1</v>
      </c>
      <c r="B1" s="109"/>
      <c r="C1" s="109"/>
      <c r="D1" s="103"/>
      <c r="E1" s="11"/>
      <c r="F1" s="12"/>
      <c r="G1" s="13"/>
      <c r="H1" s="13"/>
      <c r="I1" s="13"/>
      <c r="J1" s="13"/>
      <c r="K1" s="13"/>
    </row>
    <row r="2" spans="1:11" ht="16.5" customHeight="1">
      <c r="A2" s="109"/>
      <c r="B2" s="109"/>
      <c r="C2" s="109"/>
      <c r="D2" s="103"/>
      <c r="E2" s="15"/>
      <c r="F2" s="16"/>
      <c r="G2" s="17"/>
      <c r="H2" s="163"/>
      <c r="I2" s="13"/>
      <c r="J2" s="13"/>
      <c r="K2" s="13"/>
    </row>
    <row r="3" spans="1:11" ht="16.5" customHeight="1">
      <c r="A3" s="109">
        <v>2</v>
      </c>
      <c r="B3" s="109"/>
      <c r="C3" s="109"/>
      <c r="D3" s="103"/>
      <c r="E3" s="19"/>
      <c r="F3" s="168"/>
      <c r="G3" s="20"/>
      <c r="H3" s="162"/>
      <c r="I3" s="13"/>
      <c r="J3" s="13"/>
      <c r="K3" s="13"/>
    </row>
    <row r="4" spans="1:11" ht="16.5" customHeight="1">
      <c r="A4" s="109"/>
      <c r="B4" s="109"/>
      <c r="C4" s="109"/>
      <c r="D4" s="103"/>
      <c r="E4" s="21"/>
      <c r="F4" s="155"/>
      <c r="G4" s="22"/>
      <c r="H4" s="167"/>
      <c r="I4" s="13"/>
      <c r="J4" s="13"/>
      <c r="K4" s="13"/>
    </row>
    <row r="5" spans="1:11" ht="16.5" customHeight="1">
      <c r="A5" s="109">
        <v>3</v>
      </c>
      <c r="B5" s="109"/>
      <c r="C5" s="109"/>
      <c r="D5" s="103"/>
      <c r="E5" s="24"/>
      <c r="F5" s="149"/>
      <c r="G5" s="13"/>
      <c r="H5" s="157"/>
      <c r="I5" s="163"/>
      <c r="J5" s="13"/>
      <c r="K5" s="13"/>
    </row>
    <row r="6" spans="1:11" ht="16.5" customHeight="1">
      <c r="A6" s="109"/>
      <c r="B6" s="109"/>
      <c r="C6" s="109"/>
      <c r="D6" s="103"/>
      <c r="E6" s="19"/>
      <c r="F6" s="148"/>
      <c r="G6" s="6"/>
      <c r="H6" s="26"/>
      <c r="I6" s="162"/>
      <c r="J6" s="13"/>
      <c r="K6" s="13"/>
    </row>
    <row r="7" spans="1:11" ht="16.5" customHeight="1">
      <c r="A7" s="109">
        <v>4</v>
      </c>
      <c r="B7" s="109"/>
      <c r="C7" s="109"/>
      <c r="D7" s="103"/>
      <c r="E7" s="19"/>
      <c r="F7" s="98"/>
      <c r="G7" s="27"/>
      <c r="H7" s="28"/>
      <c r="I7" s="164"/>
      <c r="J7" s="13"/>
      <c r="K7" s="13"/>
    </row>
    <row r="8" spans="1:11" ht="16.5" customHeight="1">
      <c r="A8" s="109"/>
      <c r="B8" s="109"/>
      <c r="C8" s="109"/>
      <c r="D8" s="103"/>
      <c r="E8" s="21"/>
      <c r="F8" s="155"/>
      <c r="G8" s="29"/>
      <c r="H8" s="166"/>
      <c r="I8" s="165"/>
      <c r="J8" s="13"/>
      <c r="K8" s="13"/>
    </row>
    <row r="9" spans="1:11" ht="16.5" customHeight="1">
      <c r="A9" s="109">
        <v>5</v>
      </c>
      <c r="B9" s="109"/>
      <c r="C9" s="109"/>
      <c r="D9" s="103"/>
      <c r="E9" s="24"/>
      <c r="F9" s="149"/>
      <c r="G9" s="17"/>
      <c r="H9" s="158"/>
      <c r="I9" s="31"/>
      <c r="J9" s="13"/>
      <c r="K9" s="13"/>
    </row>
    <row r="10" spans="1:11" ht="16.5" customHeight="1">
      <c r="A10" s="109"/>
      <c r="B10" s="109"/>
      <c r="C10" s="109"/>
      <c r="D10" s="103"/>
      <c r="E10" s="19"/>
      <c r="F10" s="150"/>
      <c r="G10" s="20"/>
      <c r="H10" s="156"/>
      <c r="I10" s="26"/>
      <c r="J10" s="13"/>
      <c r="K10" s="13"/>
    </row>
    <row r="11" spans="1:11" ht="16.5" customHeight="1">
      <c r="A11" s="109">
        <v>6</v>
      </c>
      <c r="B11" s="109"/>
      <c r="C11" s="109"/>
      <c r="D11" s="103"/>
      <c r="E11" s="32"/>
      <c r="F11" s="33"/>
      <c r="G11" s="22"/>
      <c r="H11" s="152"/>
      <c r="I11" s="28"/>
      <c r="J11" s="163"/>
      <c r="K11" s="13"/>
    </row>
    <row r="12" spans="1:11" ht="16.5" customHeight="1">
      <c r="A12" s="109"/>
      <c r="B12" s="109"/>
      <c r="C12" s="109"/>
      <c r="D12" s="103"/>
      <c r="E12" s="15"/>
      <c r="F12" s="34"/>
      <c r="G12" s="35"/>
      <c r="H12" s="29"/>
      <c r="I12" s="28"/>
      <c r="J12" s="162"/>
      <c r="K12" s="13"/>
    </row>
    <row r="13" spans="1:11" ht="16.5" customHeight="1">
      <c r="A13" s="109">
        <v>7</v>
      </c>
      <c r="B13" s="109"/>
      <c r="C13" s="109"/>
      <c r="D13" s="103"/>
      <c r="E13" s="32"/>
      <c r="F13" s="12"/>
      <c r="G13" s="13"/>
      <c r="H13" s="27"/>
      <c r="I13" s="28"/>
      <c r="J13" s="164"/>
      <c r="K13" s="13"/>
    </row>
    <row r="14" spans="1:11" ht="16.5" customHeight="1">
      <c r="A14" s="109"/>
      <c r="B14" s="109"/>
      <c r="C14" s="109"/>
      <c r="D14" s="103"/>
      <c r="E14" s="15"/>
      <c r="F14" s="16"/>
      <c r="G14" s="17"/>
      <c r="H14" s="161"/>
      <c r="I14" s="28"/>
      <c r="J14" s="165"/>
      <c r="K14" s="13"/>
    </row>
    <row r="15" spans="1:11" ht="16.5" customHeight="1">
      <c r="A15" s="109">
        <v>8</v>
      </c>
      <c r="B15" s="109"/>
      <c r="C15" s="109"/>
      <c r="D15" s="103"/>
      <c r="E15" s="19"/>
      <c r="F15" s="98"/>
      <c r="G15" s="31"/>
      <c r="H15" s="162"/>
      <c r="I15" s="28"/>
      <c r="J15" s="28"/>
      <c r="K15" s="13"/>
    </row>
    <row r="16" spans="1:11" ht="16.5" customHeight="1">
      <c r="A16" s="109"/>
      <c r="B16" s="109"/>
      <c r="C16" s="109"/>
      <c r="D16" s="103"/>
      <c r="E16" s="21"/>
      <c r="F16" s="155"/>
      <c r="G16" s="22"/>
      <c r="H16" s="159"/>
      <c r="I16" s="28"/>
      <c r="J16" s="25"/>
      <c r="K16" s="13"/>
    </row>
    <row r="17" spans="1:11" ht="16.5" customHeight="1">
      <c r="A17" s="109">
        <v>9</v>
      </c>
      <c r="B17" s="109"/>
      <c r="C17" s="109"/>
      <c r="D17" s="103"/>
      <c r="E17" s="24"/>
      <c r="F17" s="149"/>
      <c r="G17" s="13"/>
      <c r="H17" s="157"/>
      <c r="I17" s="160"/>
      <c r="J17" s="31"/>
      <c r="K17" s="13"/>
    </row>
    <row r="18" spans="1:11" ht="16.5" customHeight="1">
      <c r="A18" s="109"/>
      <c r="B18" s="109"/>
      <c r="C18" s="109"/>
      <c r="D18" s="103"/>
      <c r="E18" s="19"/>
      <c r="F18" s="148"/>
      <c r="G18" s="6"/>
      <c r="H18" s="28"/>
      <c r="I18" s="154"/>
      <c r="J18" s="26"/>
      <c r="K18" s="13"/>
    </row>
    <row r="19" spans="1:11" ht="16.5" customHeight="1">
      <c r="A19" s="109">
        <v>10</v>
      </c>
      <c r="B19" s="109"/>
      <c r="C19" s="109"/>
      <c r="D19" s="103"/>
      <c r="E19" s="19"/>
      <c r="F19" s="98"/>
      <c r="G19" s="27"/>
      <c r="H19" s="28"/>
      <c r="I19" s="156"/>
      <c r="J19" s="28"/>
      <c r="K19" s="13"/>
    </row>
    <row r="20" spans="1:11" ht="16.5" customHeight="1">
      <c r="A20" s="109"/>
      <c r="B20" s="109"/>
      <c r="C20" s="109"/>
      <c r="D20" s="103"/>
      <c r="E20" s="21"/>
      <c r="F20" s="155"/>
      <c r="G20" s="29"/>
      <c r="H20" s="157"/>
      <c r="I20" s="152"/>
      <c r="J20" s="28"/>
      <c r="K20" s="13"/>
    </row>
    <row r="21" spans="1:11" ht="16.5" customHeight="1">
      <c r="A21" s="109">
        <v>11</v>
      </c>
      <c r="B21" s="109"/>
      <c r="C21" s="109"/>
      <c r="D21" s="103"/>
      <c r="E21" s="24"/>
      <c r="F21" s="149"/>
      <c r="G21" s="36"/>
      <c r="H21" s="158"/>
      <c r="I21" s="13"/>
      <c r="J21" s="28"/>
      <c r="K21" s="13"/>
    </row>
    <row r="22" spans="1:11" ht="16.5" customHeight="1">
      <c r="A22" s="109"/>
      <c r="B22" s="109"/>
      <c r="C22" s="109"/>
      <c r="D22" s="103"/>
      <c r="E22" s="19"/>
      <c r="F22" s="150"/>
      <c r="G22" s="25"/>
      <c r="H22" s="151"/>
      <c r="I22" s="13"/>
      <c r="J22" s="28"/>
      <c r="K22" s="13"/>
    </row>
    <row r="23" spans="1:11" ht="16.5" customHeight="1">
      <c r="A23" s="109">
        <v>12</v>
      </c>
      <c r="B23" s="109"/>
      <c r="C23" s="109"/>
      <c r="D23" s="103"/>
      <c r="E23" s="32"/>
      <c r="F23" s="33"/>
      <c r="G23" s="37"/>
      <c r="H23" s="152"/>
      <c r="I23" s="13"/>
      <c r="J23" s="28"/>
      <c r="K23" s="163"/>
    </row>
    <row r="24" spans="1:11" ht="16.5" customHeight="1">
      <c r="A24" s="109"/>
      <c r="B24" s="109"/>
      <c r="C24" s="109"/>
      <c r="D24" s="103"/>
      <c r="E24" s="15"/>
      <c r="F24" s="34"/>
      <c r="G24" s="35"/>
      <c r="H24" s="13"/>
      <c r="I24" s="29"/>
      <c r="J24" s="28"/>
      <c r="K24" s="162"/>
    </row>
    <row r="25" spans="1:11" ht="16.5" customHeight="1">
      <c r="A25" s="109">
        <v>13</v>
      </c>
      <c r="B25" s="109"/>
      <c r="C25" s="109"/>
      <c r="D25" s="103"/>
      <c r="E25" s="32"/>
      <c r="F25" s="12"/>
      <c r="G25" s="13"/>
      <c r="H25" s="13"/>
      <c r="I25" s="27"/>
      <c r="J25" s="28"/>
      <c r="K25" s="156"/>
    </row>
    <row r="26" spans="1:11" ht="16.5" customHeight="1">
      <c r="A26" s="109"/>
      <c r="B26" s="109"/>
      <c r="C26" s="109"/>
      <c r="D26" s="103"/>
      <c r="E26" s="15"/>
      <c r="F26" s="16"/>
      <c r="G26" s="17"/>
      <c r="H26" s="163"/>
      <c r="I26" s="35"/>
      <c r="J26" s="28"/>
      <c r="K26" s="152"/>
    </row>
    <row r="27" spans="1:11" ht="16.5" customHeight="1">
      <c r="A27" s="109">
        <v>14</v>
      </c>
      <c r="B27" s="109"/>
      <c r="C27" s="109"/>
      <c r="D27" s="103"/>
      <c r="E27" s="19"/>
      <c r="F27" s="98"/>
      <c r="G27" s="31"/>
      <c r="H27" s="162"/>
      <c r="I27" s="13"/>
      <c r="J27" s="28"/>
      <c r="K27" s="13"/>
    </row>
    <row r="28" spans="1:11" ht="16.5" customHeight="1">
      <c r="A28" s="109"/>
      <c r="B28" s="109"/>
      <c r="C28" s="109"/>
      <c r="D28" s="103"/>
      <c r="E28" s="21"/>
      <c r="F28" s="155"/>
      <c r="G28" s="22"/>
      <c r="H28" s="167"/>
      <c r="I28" s="13"/>
      <c r="J28" s="28"/>
      <c r="K28" s="13"/>
    </row>
    <row r="29" spans="1:11" ht="16.5" customHeight="1">
      <c r="A29" s="109">
        <v>15</v>
      </c>
      <c r="B29" s="109"/>
      <c r="C29" s="109"/>
      <c r="D29" s="103"/>
      <c r="E29" s="24"/>
      <c r="F29" s="149"/>
      <c r="G29" s="13"/>
      <c r="H29" s="157"/>
      <c r="I29" s="163"/>
      <c r="J29" s="28"/>
      <c r="K29" s="13"/>
    </row>
    <row r="30" spans="1:11" ht="16.5" customHeight="1">
      <c r="A30" s="109"/>
      <c r="B30" s="109"/>
      <c r="C30" s="109"/>
      <c r="D30" s="103"/>
      <c r="E30" s="19"/>
      <c r="F30" s="148"/>
      <c r="G30" s="6"/>
      <c r="H30" s="26"/>
      <c r="I30" s="162"/>
      <c r="J30" s="28"/>
      <c r="K30" s="13"/>
    </row>
    <row r="31" spans="1:11" ht="16.5" customHeight="1">
      <c r="A31" s="109">
        <v>16</v>
      </c>
      <c r="B31" s="109"/>
      <c r="C31" s="109"/>
      <c r="D31" s="103"/>
      <c r="E31" s="19"/>
      <c r="F31" s="98"/>
      <c r="G31" s="27"/>
      <c r="H31" s="28"/>
      <c r="I31" s="164"/>
      <c r="J31" s="28"/>
      <c r="K31" s="13"/>
    </row>
    <row r="32" spans="1:11" ht="16.5" customHeight="1">
      <c r="A32" s="109"/>
      <c r="B32" s="109"/>
      <c r="C32" s="109"/>
      <c r="D32" s="103"/>
      <c r="E32" s="21"/>
      <c r="F32" s="155"/>
      <c r="G32" s="29"/>
      <c r="H32" s="166"/>
      <c r="I32" s="165"/>
      <c r="J32" s="28"/>
      <c r="K32" s="29"/>
    </row>
    <row r="33" spans="1:11" ht="16.5" customHeight="1">
      <c r="A33" s="109">
        <v>17</v>
      </c>
      <c r="B33" s="109"/>
      <c r="C33" s="109"/>
      <c r="D33" s="103"/>
      <c r="E33" s="24"/>
      <c r="F33" s="149"/>
      <c r="G33" s="36"/>
      <c r="H33" s="158"/>
      <c r="I33" s="28"/>
      <c r="J33" s="28"/>
      <c r="K33" s="27"/>
    </row>
    <row r="34" spans="1:11" ht="16.5" customHeight="1">
      <c r="A34" s="109"/>
      <c r="B34" s="109"/>
      <c r="C34" s="109"/>
      <c r="D34" s="103"/>
      <c r="E34" s="19"/>
      <c r="F34" s="150"/>
      <c r="G34" s="25"/>
      <c r="H34" s="156"/>
      <c r="I34" s="28"/>
      <c r="J34" s="28"/>
      <c r="K34" s="35"/>
    </row>
    <row r="35" spans="1:11" ht="16.5" customHeight="1">
      <c r="A35" s="109">
        <v>18</v>
      </c>
      <c r="B35" s="109"/>
      <c r="C35" s="109"/>
      <c r="D35" s="103"/>
      <c r="E35" s="32"/>
      <c r="F35" s="33"/>
      <c r="G35" s="37"/>
      <c r="H35" s="152"/>
      <c r="I35" s="28"/>
      <c r="J35" s="160"/>
      <c r="K35" s="13"/>
    </row>
    <row r="36" spans="1:11" ht="16.5" customHeight="1">
      <c r="A36" s="109"/>
      <c r="B36" s="109"/>
      <c r="C36" s="109"/>
      <c r="D36" s="103"/>
      <c r="E36" s="15"/>
      <c r="F36" s="34"/>
      <c r="G36" s="35"/>
      <c r="H36" s="29"/>
      <c r="I36" s="28"/>
      <c r="J36" s="154"/>
      <c r="K36" s="13"/>
    </row>
    <row r="37" spans="1:11" ht="16.5" customHeight="1">
      <c r="A37" s="109">
        <v>19</v>
      </c>
      <c r="B37" s="109"/>
      <c r="C37" s="109"/>
      <c r="D37" s="103"/>
      <c r="E37" s="32"/>
      <c r="F37" s="12"/>
      <c r="G37" s="13"/>
      <c r="H37" s="27"/>
      <c r="I37" s="28"/>
      <c r="J37" s="156"/>
      <c r="K37" s="13"/>
    </row>
    <row r="38" spans="1:11" ht="16.5" customHeight="1">
      <c r="A38" s="109"/>
      <c r="B38" s="109"/>
      <c r="C38" s="109"/>
      <c r="D38" s="103"/>
      <c r="E38" s="15"/>
      <c r="F38" s="16"/>
      <c r="G38" s="17"/>
      <c r="H38" s="161"/>
      <c r="I38" s="28"/>
      <c r="J38" s="152"/>
      <c r="K38" s="13"/>
    </row>
    <row r="39" spans="1:11" ht="16.5" customHeight="1">
      <c r="A39" s="109">
        <v>20</v>
      </c>
      <c r="B39" s="109"/>
      <c r="C39" s="109"/>
      <c r="D39" s="103"/>
      <c r="E39" s="19"/>
      <c r="F39" s="98"/>
      <c r="G39" s="31"/>
      <c r="H39" s="162"/>
      <c r="I39" s="28"/>
      <c r="J39" s="13"/>
      <c r="K39" s="13"/>
    </row>
    <row r="40" spans="1:11" ht="16.5" customHeight="1">
      <c r="A40" s="109"/>
      <c r="B40" s="109"/>
      <c r="C40" s="109"/>
      <c r="D40" s="103"/>
      <c r="E40" s="21"/>
      <c r="F40" s="155"/>
      <c r="G40" s="22"/>
      <c r="H40" s="159"/>
      <c r="I40" s="25"/>
      <c r="J40" s="13"/>
      <c r="K40" s="13"/>
    </row>
    <row r="41" spans="1:11" ht="16.5" customHeight="1">
      <c r="A41" s="109">
        <v>21</v>
      </c>
      <c r="B41" s="109"/>
      <c r="C41" s="109"/>
      <c r="D41" s="103"/>
      <c r="E41" s="24"/>
      <c r="F41" s="149"/>
      <c r="G41" s="13"/>
      <c r="H41" s="157"/>
      <c r="I41" s="153"/>
      <c r="J41" s="13"/>
      <c r="K41" s="13"/>
    </row>
    <row r="42" spans="1:11" ht="16.5" customHeight="1">
      <c r="A42" s="109"/>
      <c r="B42" s="109"/>
      <c r="C42" s="109"/>
      <c r="D42" s="103"/>
      <c r="E42" s="19"/>
      <c r="F42" s="148"/>
      <c r="G42" s="6"/>
      <c r="H42" s="28"/>
      <c r="I42" s="154"/>
      <c r="J42" s="13"/>
      <c r="K42" s="13"/>
    </row>
    <row r="43" spans="1:11" ht="16.5" customHeight="1">
      <c r="A43" s="109">
        <v>22</v>
      </c>
      <c r="B43" s="109"/>
      <c r="C43" s="109"/>
      <c r="D43" s="103"/>
      <c r="E43" s="19"/>
      <c r="F43" s="98"/>
      <c r="G43" s="27"/>
      <c r="H43" s="28"/>
      <c r="I43" s="156"/>
      <c r="J43" s="13"/>
      <c r="K43" s="13"/>
    </row>
    <row r="44" spans="1:11" ht="16.5" customHeight="1">
      <c r="A44" s="109"/>
      <c r="B44" s="109"/>
      <c r="C44" s="109"/>
      <c r="D44" s="103"/>
      <c r="E44" s="21"/>
      <c r="F44" s="155"/>
      <c r="G44" s="29"/>
      <c r="H44" s="157"/>
      <c r="I44" s="152"/>
      <c r="J44" s="13"/>
      <c r="K44" s="13"/>
    </row>
    <row r="45" spans="1:11" ht="16.5" customHeight="1">
      <c r="A45" s="109">
        <v>23</v>
      </c>
      <c r="B45" s="109"/>
      <c r="C45" s="109"/>
      <c r="D45" s="103"/>
      <c r="E45" s="24"/>
      <c r="F45" s="149"/>
      <c r="G45" s="36"/>
      <c r="H45" s="158"/>
      <c r="I45" s="13"/>
      <c r="J45" s="13"/>
      <c r="K45" s="13"/>
    </row>
    <row r="46" spans="1:11" ht="16.5" customHeight="1">
      <c r="A46" s="109"/>
      <c r="B46" s="109"/>
      <c r="C46" s="109"/>
      <c r="D46" s="103"/>
      <c r="E46" s="19"/>
      <c r="F46" s="150"/>
      <c r="G46" s="25"/>
      <c r="H46" s="151"/>
      <c r="I46" s="13"/>
      <c r="J46" s="13"/>
      <c r="K46" s="13"/>
    </row>
    <row r="47" spans="1:11" ht="16.5" customHeight="1">
      <c r="A47" s="109">
        <v>24</v>
      </c>
      <c r="B47" s="109"/>
      <c r="C47" s="109"/>
      <c r="D47" s="109"/>
      <c r="E47" s="32"/>
      <c r="F47" s="33"/>
      <c r="G47" s="37"/>
      <c r="H47" s="152"/>
      <c r="I47" s="13"/>
      <c r="J47" s="13"/>
      <c r="K47" s="13"/>
    </row>
    <row r="48" spans="1:11" ht="16.5" customHeight="1">
      <c r="A48" s="109"/>
      <c r="B48" s="109"/>
      <c r="C48" s="109"/>
      <c r="D48" s="109"/>
      <c r="E48" s="15"/>
      <c r="F48" s="34"/>
      <c r="G48" s="35"/>
      <c r="H48" s="13"/>
      <c r="I48" s="13"/>
      <c r="J48" s="29"/>
      <c r="K48" s="13"/>
    </row>
  </sheetData>
  <sheetProtection/>
  <mergeCells count="142">
    <mergeCell ref="A1:A2"/>
    <mergeCell ref="B1:B2"/>
    <mergeCell ref="C1:C2"/>
    <mergeCell ref="D1:D2"/>
    <mergeCell ref="H2:H3"/>
    <mergeCell ref="A3:A4"/>
    <mergeCell ref="B3:B4"/>
    <mergeCell ref="C3:C4"/>
    <mergeCell ref="D3:D4"/>
    <mergeCell ref="F3:F4"/>
    <mergeCell ref="H4:H5"/>
    <mergeCell ref="A5:A6"/>
    <mergeCell ref="B5:B6"/>
    <mergeCell ref="C5:C6"/>
    <mergeCell ref="D5:D6"/>
    <mergeCell ref="F5:F6"/>
    <mergeCell ref="I5:I6"/>
    <mergeCell ref="A7:A8"/>
    <mergeCell ref="B7:B8"/>
    <mergeCell ref="C7:C8"/>
    <mergeCell ref="D7:D8"/>
    <mergeCell ref="F7:F8"/>
    <mergeCell ref="I7:I8"/>
    <mergeCell ref="H8:H9"/>
    <mergeCell ref="F9:F10"/>
    <mergeCell ref="H10:H11"/>
    <mergeCell ref="A11:A12"/>
    <mergeCell ref="B11:B12"/>
    <mergeCell ref="C11:C12"/>
    <mergeCell ref="D11:D12"/>
    <mergeCell ref="A9:A10"/>
    <mergeCell ref="B9:B10"/>
    <mergeCell ref="C9:C10"/>
    <mergeCell ref="D9:D10"/>
    <mergeCell ref="J11:J12"/>
    <mergeCell ref="A13:A14"/>
    <mergeCell ref="B13:B14"/>
    <mergeCell ref="C13:C14"/>
    <mergeCell ref="D13:D14"/>
    <mergeCell ref="J13:J14"/>
    <mergeCell ref="H14:H15"/>
    <mergeCell ref="A15:A16"/>
    <mergeCell ref="B15:B16"/>
    <mergeCell ref="C15:C16"/>
    <mergeCell ref="D15:D16"/>
    <mergeCell ref="F15:F16"/>
    <mergeCell ref="H16:H17"/>
    <mergeCell ref="A17:A18"/>
    <mergeCell ref="B17:B18"/>
    <mergeCell ref="C17:C18"/>
    <mergeCell ref="D17:D18"/>
    <mergeCell ref="F17:F18"/>
    <mergeCell ref="F21:F22"/>
    <mergeCell ref="H22:H23"/>
    <mergeCell ref="I17:I18"/>
    <mergeCell ref="A19:A20"/>
    <mergeCell ref="B19:B20"/>
    <mergeCell ref="C19:C20"/>
    <mergeCell ref="D19:D20"/>
    <mergeCell ref="F19:F20"/>
    <mergeCell ref="I19:I20"/>
    <mergeCell ref="H20:H21"/>
    <mergeCell ref="A23:A24"/>
    <mergeCell ref="B23:B24"/>
    <mergeCell ref="C23:C24"/>
    <mergeCell ref="D23:D24"/>
    <mergeCell ref="C21:C22"/>
    <mergeCell ref="D21:D22"/>
    <mergeCell ref="A21:A22"/>
    <mergeCell ref="B21:B22"/>
    <mergeCell ref="K23:K24"/>
    <mergeCell ref="A25:A26"/>
    <mergeCell ref="B25:B26"/>
    <mergeCell ref="C25:C26"/>
    <mergeCell ref="D25:D26"/>
    <mergeCell ref="K25:K26"/>
    <mergeCell ref="H26:H27"/>
    <mergeCell ref="A27:A28"/>
    <mergeCell ref="B27:B28"/>
    <mergeCell ref="C27:C28"/>
    <mergeCell ref="D27:D28"/>
    <mergeCell ref="F27:F28"/>
    <mergeCell ref="H28:H29"/>
    <mergeCell ref="A29:A30"/>
    <mergeCell ref="B29:B30"/>
    <mergeCell ref="C29:C30"/>
    <mergeCell ref="D29:D30"/>
    <mergeCell ref="F29:F30"/>
    <mergeCell ref="F33:F34"/>
    <mergeCell ref="H34:H35"/>
    <mergeCell ref="I29:I30"/>
    <mergeCell ref="A31:A32"/>
    <mergeCell ref="B31:B32"/>
    <mergeCell ref="C31:C32"/>
    <mergeCell ref="D31:D32"/>
    <mergeCell ref="F31:F32"/>
    <mergeCell ref="I31:I32"/>
    <mergeCell ref="H32:H33"/>
    <mergeCell ref="A35:A36"/>
    <mergeCell ref="B35:B36"/>
    <mergeCell ref="C35:C36"/>
    <mergeCell ref="D35:D36"/>
    <mergeCell ref="C33:C34"/>
    <mergeCell ref="D33:D34"/>
    <mergeCell ref="A33:A34"/>
    <mergeCell ref="B33:B34"/>
    <mergeCell ref="J35:J36"/>
    <mergeCell ref="A37:A38"/>
    <mergeCell ref="B37:B38"/>
    <mergeCell ref="C37:C38"/>
    <mergeCell ref="D37:D38"/>
    <mergeCell ref="J37:J38"/>
    <mergeCell ref="H38:H39"/>
    <mergeCell ref="A39:A40"/>
    <mergeCell ref="B39:B40"/>
    <mergeCell ref="C39:C40"/>
    <mergeCell ref="D39:D40"/>
    <mergeCell ref="F39:F40"/>
    <mergeCell ref="H40:H41"/>
    <mergeCell ref="A41:A42"/>
    <mergeCell ref="B41:B42"/>
    <mergeCell ref="C41:C42"/>
    <mergeCell ref="D41:D42"/>
    <mergeCell ref="F41:F42"/>
    <mergeCell ref="F45:F46"/>
    <mergeCell ref="H46:H47"/>
    <mergeCell ref="I41:I42"/>
    <mergeCell ref="A43:A44"/>
    <mergeCell ref="B43:B44"/>
    <mergeCell ref="C43:C44"/>
    <mergeCell ref="D43:D44"/>
    <mergeCell ref="F43:F44"/>
    <mergeCell ref="I43:I44"/>
    <mergeCell ref="H44:H45"/>
    <mergeCell ref="A47:A48"/>
    <mergeCell ref="B47:B48"/>
    <mergeCell ref="C47:C48"/>
    <mergeCell ref="D47:D48"/>
    <mergeCell ref="C45:C46"/>
    <mergeCell ref="D45:D46"/>
    <mergeCell ref="A45:A46"/>
    <mergeCell ref="B45:B4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五十川　貢</dc:creator>
  <cp:keywords/>
  <dc:description/>
  <cp:lastModifiedBy>杉本龍司</cp:lastModifiedBy>
  <cp:lastPrinted>2023-12-09T09:54:13Z</cp:lastPrinted>
  <dcterms:created xsi:type="dcterms:W3CDTF">2007-11-04T11:25:43Z</dcterms:created>
  <dcterms:modified xsi:type="dcterms:W3CDTF">2023-12-09T10:02:55Z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24c30c7-6183-4bbf-8f5a-0619846ff2e2_Enabled">
    <vt:lpwstr>true</vt:lpwstr>
  </property>
  <property fmtid="{D5CDD505-2E9C-101B-9397-08002B2CF9AE}" pid="3" name="MSIP_Label_624c30c7-6183-4bbf-8f5a-0619846ff2e2_SetDate">
    <vt:lpwstr>2022-12-06T06:46:43Z</vt:lpwstr>
  </property>
  <property fmtid="{D5CDD505-2E9C-101B-9397-08002B2CF9AE}" pid="4" name="MSIP_Label_624c30c7-6183-4bbf-8f5a-0619846ff2e2_Method">
    <vt:lpwstr>Standard</vt:lpwstr>
  </property>
  <property fmtid="{D5CDD505-2E9C-101B-9397-08002B2CF9AE}" pid="5" name="MSIP_Label_624c30c7-6183-4bbf-8f5a-0619846ff2e2_Name">
    <vt:lpwstr>組織外公開</vt:lpwstr>
  </property>
  <property fmtid="{D5CDD505-2E9C-101B-9397-08002B2CF9AE}" pid="6" name="MSIP_Label_624c30c7-6183-4bbf-8f5a-0619846ff2e2_SiteId">
    <vt:lpwstr>2c12496b-3cf3-4d5b-b8fe-9b6a510058d9</vt:lpwstr>
  </property>
  <property fmtid="{D5CDD505-2E9C-101B-9397-08002B2CF9AE}" pid="7" name="MSIP_Label_624c30c7-6183-4bbf-8f5a-0619846ff2e2_ActionId">
    <vt:lpwstr>b8f98c39-0775-412f-87a5-9cd0ffea60d8</vt:lpwstr>
  </property>
  <property fmtid="{D5CDD505-2E9C-101B-9397-08002B2CF9AE}" pid="8" name="MSIP_Label_624c30c7-6183-4bbf-8f5a-0619846ff2e2_ContentBits">
    <vt:lpwstr>0</vt:lpwstr>
  </property>
</Properties>
</file>